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4"/>
  </bookViews>
  <sheets>
    <sheet name="1пеш" sheetId="1" r:id="rId1"/>
    <sheet name="вело" sheetId="2" r:id="rId2"/>
    <sheet name="2пеше" sheetId="3" r:id="rId3"/>
    <sheet name="вело2" sheetId="4" r:id="rId4"/>
    <sheet name="финиш" sheetId="5" r:id="rId5"/>
  </sheets>
  <definedNames/>
  <calcPr fullCalcOnLoad="1"/>
</workbook>
</file>

<file path=xl/sharedStrings.xml><?xml version="1.0" encoding="utf-8"?>
<sst xmlns="http://schemas.openxmlformats.org/spreadsheetml/2006/main" count="67" uniqueCount="60">
  <si>
    <t>Nуч/№КП</t>
  </si>
  <si>
    <t>Сумма штрафов</t>
  </si>
  <si>
    <t>Место</t>
  </si>
  <si>
    <t>Сумма отсечки</t>
  </si>
  <si>
    <t>Время пробега</t>
  </si>
  <si>
    <t>Штрафы</t>
  </si>
  <si>
    <t>Отсечки</t>
  </si>
  <si>
    <t>Итоговое время</t>
  </si>
  <si>
    <t>37(отс)</t>
  </si>
  <si>
    <t>38(штр)</t>
  </si>
  <si>
    <t>39(штр)</t>
  </si>
  <si>
    <t>39(отс)</t>
  </si>
  <si>
    <t>51(штр)</t>
  </si>
  <si>
    <t>51(отс)</t>
  </si>
  <si>
    <t>Время старта</t>
  </si>
  <si>
    <t>Время финиша</t>
  </si>
  <si>
    <t>команда</t>
  </si>
  <si>
    <t>Filchers</t>
  </si>
  <si>
    <t>Петя и Илюша</t>
  </si>
  <si>
    <t>Мажоры</t>
  </si>
  <si>
    <t>Тупички</t>
  </si>
  <si>
    <t>Зебра 2</t>
  </si>
  <si>
    <t>Зебра 1</t>
  </si>
  <si>
    <t>Brith</t>
  </si>
  <si>
    <t>Scums</t>
  </si>
  <si>
    <t>Summer time</t>
  </si>
  <si>
    <t>Пингвины авиатры</t>
  </si>
  <si>
    <t>DaBudz</t>
  </si>
  <si>
    <t>Железные Веселые ЯстРебята</t>
  </si>
  <si>
    <t>Махорочники</t>
  </si>
  <si>
    <t>Тупые дебилы</t>
  </si>
  <si>
    <t>Off topic</t>
  </si>
  <si>
    <t>PP^(Positive People) =)</t>
  </si>
  <si>
    <t>S_S</t>
  </si>
  <si>
    <t>бивни в смятку</t>
  </si>
  <si>
    <t>Nкоманды</t>
  </si>
  <si>
    <t>С.озеро(отс)</t>
  </si>
  <si>
    <t>С.озеро(штр)</t>
  </si>
  <si>
    <t>ZOO(отс)</t>
  </si>
  <si>
    <t>ZOO(штр)</t>
  </si>
  <si>
    <t>Футбол(штр)</t>
  </si>
  <si>
    <t>футбол(отс)</t>
  </si>
  <si>
    <t>Маркс(отс)</t>
  </si>
  <si>
    <t>Маркс(штр)</t>
  </si>
  <si>
    <t>Фонтан(отс)</t>
  </si>
  <si>
    <t>Фонтан(штр)</t>
  </si>
  <si>
    <t>Катамаран(отс)</t>
  </si>
  <si>
    <t>Катамаран(штр)</t>
  </si>
  <si>
    <t>УПК(отс)</t>
  </si>
  <si>
    <t>УПК(штр)</t>
  </si>
  <si>
    <t>Баскет(отс)</t>
  </si>
  <si>
    <t>Баскет(штр)</t>
  </si>
  <si>
    <t>навеска(отс)</t>
  </si>
  <si>
    <t>навеска(штр)</t>
  </si>
  <si>
    <t>спуск(отс)</t>
  </si>
  <si>
    <t>спуск(штр)</t>
  </si>
  <si>
    <t>пляж(отс)</t>
  </si>
  <si>
    <t>пляж(штр)</t>
  </si>
  <si>
    <t>жерди(отс)</t>
  </si>
  <si>
    <t>жерди(штр)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</si>
</sst>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shrinkToFit="1"/>
    </xf>
    <xf numFmtId="0" fontId="0" fillId="0" borderId="10" xfId="0" applyBorder="1" applyAlignment="1">
      <alignment/>
    </xf>
    <xf numFmtId="0" fontId="0" fillId="0" borderId="10" xfId="0" applyBorder="1" applyAlignment="1">
      <alignment shrinkToFit="1"/>
    </xf>
    <xf numFmtId="164" fontId="0" fillId="0" borderId="10" xfId="0" applyNumberFormat="1" applyBorder="1" applyAlignment="1">
      <alignment shrinkToFit="1"/>
    </xf>
    <xf numFmtId="21" fontId="0" fillId="0" borderId="10" xfId="0" applyNumberFormat="1" applyBorder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shrinkToFit="1"/>
    </xf>
    <xf numFmtId="0" fontId="18" fillId="33" borderId="10" xfId="0" applyFont="1" applyFill="1" applyBorder="1" applyAlignment="1">
      <alignment/>
    </xf>
    <xf numFmtId="0" fontId="18" fillId="33" borderId="10" xfId="0" applyFont="1" applyFill="1" applyBorder="1" applyAlignment="1">
      <alignment shrinkToFit="1"/>
    </xf>
    <xf numFmtId="164" fontId="18" fillId="33" borderId="10" xfId="0" applyNumberFormat="1" applyFont="1" applyFill="1" applyBorder="1" applyAlignment="1">
      <alignment shrinkToFit="1"/>
    </xf>
    <xf numFmtId="21" fontId="18" fillId="33" borderId="10" xfId="0" applyNumberFormat="1" applyFont="1" applyFill="1" applyBorder="1" applyAlignment="1">
      <alignment/>
    </xf>
    <xf numFmtId="0" fontId="18" fillId="33" borderId="10" xfId="0" applyFont="1" applyFill="1" applyBorder="1" applyAlignment="1">
      <alignment horizontal="center" shrinkToFit="1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shrinkToFit="1"/>
    </xf>
    <xf numFmtId="0" fontId="18" fillId="0" borderId="10" xfId="0" applyFont="1" applyBorder="1" applyAlignment="1">
      <alignment horizontal="center"/>
    </xf>
    <xf numFmtId="0" fontId="18" fillId="0" borderId="0" xfId="0" applyFont="1" applyAlignment="1">
      <alignment/>
    </xf>
    <xf numFmtId="164" fontId="18" fillId="0" borderId="10" xfId="0" applyNumberFormat="1" applyFont="1" applyBorder="1" applyAlignment="1">
      <alignment shrinkToFit="1"/>
    </xf>
    <xf numFmtId="21" fontId="18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11.00390625" style="0" customWidth="1"/>
    <col min="2" max="8" width="3.7109375" style="1" customWidth="1"/>
    <col min="9" max="9" width="15.421875" style="0" customWidth="1"/>
  </cols>
  <sheetData>
    <row r="1" spans="1:9" ht="15">
      <c r="A1" s="2" t="s">
        <v>0</v>
      </c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2" t="s">
        <v>1</v>
      </c>
    </row>
    <row r="2" spans="1:9" ht="15">
      <c r="A2" s="2">
        <v>1</v>
      </c>
      <c r="B2" s="4">
        <v>0</v>
      </c>
      <c r="C2" s="4">
        <v>0</v>
      </c>
      <c r="D2" s="4">
        <v>0</v>
      </c>
      <c r="E2" s="4">
        <v>0</v>
      </c>
      <c r="F2" s="4">
        <v>0</v>
      </c>
      <c r="G2" s="4">
        <v>0</v>
      </c>
      <c r="H2" s="4">
        <v>0</v>
      </c>
      <c r="I2" s="5">
        <f aca="true" t="shared" si="0" ref="I2:I18">SUM(B2:H2)</f>
        <v>0</v>
      </c>
    </row>
    <row r="3" spans="1:9" ht="15">
      <c r="A3" s="2">
        <v>2</v>
      </c>
      <c r="B3" s="4">
        <v>0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5">
        <f t="shared" si="0"/>
        <v>0</v>
      </c>
    </row>
    <row r="4" spans="1:9" ht="15">
      <c r="A4" s="2">
        <v>3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5">
        <f t="shared" si="0"/>
        <v>0</v>
      </c>
    </row>
    <row r="5" spans="1:9" ht="15">
      <c r="A5" s="2">
        <v>4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5">
        <f t="shared" si="0"/>
        <v>0</v>
      </c>
    </row>
    <row r="6" spans="1:9" ht="15">
      <c r="A6" s="2">
        <v>5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5">
        <f t="shared" si="0"/>
        <v>0</v>
      </c>
    </row>
    <row r="7" spans="1:9" ht="15">
      <c r="A7" s="2">
        <v>6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5">
        <f t="shared" si="0"/>
        <v>0</v>
      </c>
    </row>
    <row r="8" spans="1:9" ht="15">
      <c r="A8" s="2">
        <v>7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5">
        <f t="shared" si="0"/>
        <v>0</v>
      </c>
    </row>
    <row r="9" spans="1:9" ht="15">
      <c r="A9" s="2">
        <v>8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5">
        <f t="shared" si="0"/>
        <v>0</v>
      </c>
    </row>
    <row r="10" spans="1:9" ht="15">
      <c r="A10" s="2">
        <v>9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5">
        <f t="shared" si="0"/>
        <v>0</v>
      </c>
    </row>
    <row r="11" spans="1:9" ht="15">
      <c r="A11" s="2">
        <v>10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5">
        <f t="shared" si="0"/>
        <v>0</v>
      </c>
    </row>
    <row r="12" spans="1:9" ht="15">
      <c r="A12" s="2">
        <v>11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5">
        <f t="shared" si="0"/>
        <v>0</v>
      </c>
    </row>
    <row r="13" spans="1:9" ht="15">
      <c r="A13" s="2">
        <v>12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5">
        <f t="shared" si="0"/>
        <v>0</v>
      </c>
    </row>
    <row r="14" spans="1:9" ht="15">
      <c r="A14" s="2">
        <v>13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5">
        <f t="shared" si="0"/>
        <v>0</v>
      </c>
    </row>
    <row r="15" spans="1:9" ht="15">
      <c r="A15" s="2">
        <v>14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5">
        <f t="shared" si="0"/>
        <v>0</v>
      </c>
    </row>
    <row r="16" spans="1:9" ht="15">
      <c r="A16" s="2">
        <v>15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5">
        <f t="shared" si="0"/>
        <v>0</v>
      </c>
    </row>
    <row r="17" spans="1:9" ht="15">
      <c r="A17" s="2">
        <v>16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5">
        <f t="shared" si="0"/>
        <v>0</v>
      </c>
    </row>
    <row r="18" spans="1:9" ht="15">
      <c r="A18" s="2">
        <v>17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5">
        <f t="shared" si="0"/>
        <v>0</v>
      </c>
    </row>
    <row r="19" spans="1:9" ht="15">
      <c r="A19" s="2">
        <v>18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5">
        <f>SUM(B19:H19)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19"/>
  <sheetViews>
    <sheetView zoomScalePageLayoutView="0" workbookViewId="0" topLeftCell="AB1">
      <selection activeCell="AY3" sqref="AY3"/>
    </sheetView>
  </sheetViews>
  <sheetFormatPr defaultColWidth="9.140625" defaultRowHeight="15"/>
  <cols>
    <col min="1" max="1" width="11.00390625" style="6" customWidth="1"/>
    <col min="2" max="2" width="3.7109375" style="7" customWidth="1"/>
    <col min="3" max="3" width="9.421875" style="7" customWidth="1"/>
    <col min="4" max="4" width="10.7109375" style="7" customWidth="1"/>
    <col min="5" max="6" width="3.7109375" style="7" customWidth="1"/>
    <col min="7" max="7" width="5.00390625" style="7" customWidth="1"/>
    <col min="8" max="9" width="7.421875" style="7" customWidth="1"/>
    <col min="10" max="10" width="6.140625" style="7" customWidth="1"/>
    <col min="11" max="11" width="6.8515625" style="7" customWidth="1"/>
    <col min="12" max="12" width="5.140625" style="7" customWidth="1"/>
    <col min="13" max="13" width="3.7109375" style="7" customWidth="1"/>
    <col min="14" max="14" width="8.00390625" style="7" customWidth="1"/>
    <col min="15" max="15" width="8.28125" style="7" customWidth="1"/>
    <col min="16" max="16" width="8.00390625" style="7" customWidth="1"/>
    <col min="17" max="17" width="7.8515625" style="7" customWidth="1"/>
    <col min="18" max="18" width="4.28125" style="7" customWidth="1"/>
    <col min="19" max="19" width="9.57421875" style="7" customWidth="1"/>
    <col min="20" max="20" width="8.7109375" style="7" customWidth="1"/>
    <col min="21" max="21" width="3.7109375" style="7" customWidth="1"/>
    <col min="22" max="22" width="6.28125" style="7" customWidth="1"/>
    <col min="23" max="23" width="6.7109375" style="7" customWidth="1"/>
    <col min="24" max="26" width="3.7109375" style="7" customWidth="1"/>
    <col min="27" max="27" width="6.57421875" style="7" customWidth="1"/>
    <col min="28" max="28" width="6.140625" style="7" customWidth="1"/>
    <col min="29" max="31" width="3.7109375" style="7" customWidth="1"/>
    <col min="32" max="32" width="6.140625" style="7" customWidth="1"/>
    <col min="33" max="33" width="6.57421875" style="7" customWidth="1"/>
    <col min="34" max="34" width="3.7109375" style="7" customWidth="1"/>
    <col min="35" max="35" width="6.140625" style="7" customWidth="1"/>
    <col min="36" max="36" width="7.57421875" style="7" customWidth="1"/>
    <col min="37" max="42" width="3.7109375" style="7" customWidth="1"/>
    <col min="43" max="43" width="7.00390625" style="7" customWidth="1"/>
    <col min="44" max="44" width="6.8515625" style="7" customWidth="1"/>
    <col min="45" max="45" width="3.7109375" style="7" customWidth="1"/>
    <col min="46" max="46" width="4.7109375" style="7" customWidth="1"/>
    <col min="47" max="47" width="3.7109375" style="7" customWidth="1"/>
    <col min="48" max="48" width="6.7109375" style="7" customWidth="1"/>
    <col min="49" max="49" width="6.57421875" style="7" customWidth="1"/>
    <col min="50" max="51" width="15.421875" style="6" customWidth="1"/>
    <col min="52" max="16384" width="9.140625" style="6" customWidth="1"/>
  </cols>
  <sheetData>
    <row r="1" spans="1:51" ht="15">
      <c r="A1" s="8" t="s">
        <v>0</v>
      </c>
      <c r="B1" s="9">
        <v>1</v>
      </c>
      <c r="C1" s="9" t="s">
        <v>36</v>
      </c>
      <c r="D1" s="9" t="s">
        <v>37</v>
      </c>
      <c r="E1" s="9">
        <v>3</v>
      </c>
      <c r="F1" s="9">
        <v>4</v>
      </c>
      <c r="G1" s="9">
        <v>5</v>
      </c>
      <c r="H1" s="9" t="s">
        <v>41</v>
      </c>
      <c r="I1" s="9" t="s">
        <v>40</v>
      </c>
      <c r="J1" s="9" t="s">
        <v>38</v>
      </c>
      <c r="K1" s="9" t="s">
        <v>39</v>
      </c>
      <c r="L1" s="9">
        <v>8</v>
      </c>
      <c r="M1" s="9">
        <v>9</v>
      </c>
      <c r="N1" s="9" t="s">
        <v>42</v>
      </c>
      <c r="O1" s="9" t="s">
        <v>43</v>
      </c>
      <c r="P1" s="9" t="s">
        <v>44</v>
      </c>
      <c r="Q1" s="9" t="s">
        <v>45</v>
      </c>
      <c r="R1" s="9">
        <v>12</v>
      </c>
      <c r="S1" s="9" t="s">
        <v>46</v>
      </c>
      <c r="T1" s="9" t="s">
        <v>47</v>
      </c>
      <c r="U1" s="9">
        <v>14</v>
      </c>
      <c r="V1" s="9" t="s">
        <v>48</v>
      </c>
      <c r="W1" s="9" t="s">
        <v>49</v>
      </c>
      <c r="X1" s="9">
        <v>16</v>
      </c>
      <c r="Y1" s="9">
        <v>17</v>
      </c>
      <c r="Z1" s="9">
        <v>18</v>
      </c>
      <c r="AA1" s="9" t="s">
        <v>50</v>
      </c>
      <c r="AB1" s="9" t="s">
        <v>51</v>
      </c>
      <c r="AC1" s="9">
        <v>20</v>
      </c>
      <c r="AD1" s="9">
        <v>21</v>
      </c>
      <c r="AE1" s="9">
        <v>22</v>
      </c>
      <c r="AF1" s="9" t="s">
        <v>52</v>
      </c>
      <c r="AG1" s="9" t="s">
        <v>53</v>
      </c>
      <c r="AH1" s="9">
        <v>24</v>
      </c>
      <c r="AI1" s="9" t="s">
        <v>54</v>
      </c>
      <c r="AJ1" s="9" t="s">
        <v>55</v>
      </c>
      <c r="AK1" s="9">
        <v>26</v>
      </c>
      <c r="AL1" s="9">
        <v>27</v>
      </c>
      <c r="AM1" s="9">
        <v>28</v>
      </c>
      <c r="AN1" s="9">
        <v>29</v>
      </c>
      <c r="AO1" s="9">
        <v>30</v>
      </c>
      <c r="AP1" s="9">
        <v>31</v>
      </c>
      <c r="AQ1" s="9" t="s">
        <v>56</v>
      </c>
      <c r="AR1" s="9" t="s">
        <v>57</v>
      </c>
      <c r="AS1" s="9">
        <v>33</v>
      </c>
      <c r="AT1" s="12">
        <v>34</v>
      </c>
      <c r="AU1" s="9">
        <v>35</v>
      </c>
      <c r="AV1" s="9" t="s">
        <v>58</v>
      </c>
      <c r="AW1" s="9" t="s">
        <v>59</v>
      </c>
      <c r="AX1" s="8" t="s">
        <v>1</v>
      </c>
      <c r="AY1" s="8" t="s">
        <v>3</v>
      </c>
    </row>
    <row r="2" spans="1:51" ht="15">
      <c r="A2" s="8">
        <v>1</v>
      </c>
      <c r="B2" s="10">
        <v>0</v>
      </c>
      <c r="C2" s="10">
        <v>0</v>
      </c>
      <c r="D2" s="10">
        <v>0.010416666666666666</v>
      </c>
      <c r="E2" s="10">
        <v>0</v>
      </c>
      <c r="F2" s="10">
        <v>0</v>
      </c>
      <c r="G2" s="10">
        <v>0</v>
      </c>
      <c r="H2" s="10">
        <v>0</v>
      </c>
      <c r="I2" s="10">
        <v>0</v>
      </c>
      <c r="J2" s="10">
        <v>0.0006944444444444445</v>
      </c>
      <c r="K2" s="10">
        <v>0</v>
      </c>
      <c r="L2" s="10">
        <v>0</v>
      </c>
      <c r="M2" s="10">
        <v>0</v>
      </c>
      <c r="N2" s="10">
        <v>0</v>
      </c>
      <c r="O2" s="10">
        <v>0</v>
      </c>
      <c r="P2" s="10">
        <v>0</v>
      </c>
      <c r="Q2" s="10">
        <v>0</v>
      </c>
      <c r="R2" s="10">
        <v>0</v>
      </c>
      <c r="S2" s="10">
        <v>0.014641203703703703</v>
      </c>
      <c r="T2" s="10">
        <v>0</v>
      </c>
      <c r="U2" s="10">
        <v>0</v>
      </c>
      <c r="V2" s="10">
        <v>0</v>
      </c>
      <c r="W2" s="10">
        <v>0.010416666666666666</v>
      </c>
      <c r="X2" s="10">
        <v>0</v>
      </c>
      <c r="Y2" s="10">
        <v>0</v>
      </c>
      <c r="Z2" s="10">
        <v>0</v>
      </c>
      <c r="AA2" s="10">
        <v>0</v>
      </c>
      <c r="AB2" s="10">
        <v>0.005208333333333333</v>
      </c>
      <c r="AC2" s="10">
        <v>0</v>
      </c>
      <c r="AD2" s="10">
        <v>0</v>
      </c>
      <c r="AE2" s="10">
        <v>0</v>
      </c>
      <c r="AF2" s="10">
        <v>0</v>
      </c>
      <c r="AG2" s="10">
        <v>0</v>
      </c>
      <c r="AH2" s="10">
        <v>0</v>
      </c>
      <c r="AI2" s="10">
        <v>0</v>
      </c>
      <c r="AJ2" s="10">
        <v>0</v>
      </c>
      <c r="AK2" s="10">
        <v>0</v>
      </c>
      <c r="AL2" s="10">
        <v>0</v>
      </c>
      <c r="AM2" s="10">
        <v>0</v>
      </c>
      <c r="AN2" s="10">
        <v>0</v>
      </c>
      <c r="AO2" s="10">
        <v>0</v>
      </c>
      <c r="AP2" s="10">
        <v>0</v>
      </c>
      <c r="AQ2" s="10">
        <v>0</v>
      </c>
      <c r="AR2" s="10">
        <v>0</v>
      </c>
      <c r="AS2" s="10">
        <v>0</v>
      </c>
      <c r="AT2" s="10">
        <v>0</v>
      </c>
      <c r="AU2" s="10">
        <v>0</v>
      </c>
      <c r="AV2" s="10">
        <v>0</v>
      </c>
      <c r="AW2" s="10">
        <v>0.013888888888888888</v>
      </c>
      <c r="AX2" s="11">
        <f>SUM(U2+D2+I2+K2+O2+Q2+T2+W2+AB2+AG2+AJ2+AR2+AW2+AU2+AT2+AS2+AP2+AO2+AN2+AM2+AL2+AK2+AH2+AE2+AD2+AC2+Z2+Y2+X2+R2++M2+L2+G2+F2+E2+B2)</f>
        <v>0.03993055555555555</v>
      </c>
      <c r="AY2" s="11">
        <f>SUM(AV2+AQ2+AI2+AF2+AA2+V2+S2+P2+N2+J2+H2+C2)</f>
        <v>0.015335648148148147</v>
      </c>
    </row>
    <row r="3" spans="1:51" ht="15">
      <c r="A3" s="8">
        <v>2</v>
      </c>
      <c r="B3" s="10">
        <v>0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  <c r="H3" s="10">
        <v>0.0006944444444444445</v>
      </c>
      <c r="I3" s="10">
        <v>0.005208333333333333</v>
      </c>
      <c r="J3" s="10">
        <v>0</v>
      </c>
      <c r="K3" s="10">
        <v>0</v>
      </c>
      <c r="L3" s="10">
        <v>0</v>
      </c>
      <c r="M3" s="10">
        <v>0</v>
      </c>
      <c r="N3" s="10">
        <v>0</v>
      </c>
      <c r="O3" s="10">
        <v>0</v>
      </c>
      <c r="P3" s="10">
        <v>0</v>
      </c>
      <c r="Q3" s="10">
        <v>0</v>
      </c>
      <c r="R3" s="10">
        <v>0</v>
      </c>
      <c r="S3" s="10">
        <v>0.006539351851851852</v>
      </c>
      <c r="T3" s="10">
        <v>0</v>
      </c>
      <c r="U3" s="10">
        <v>0</v>
      </c>
      <c r="V3" s="10">
        <v>0</v>
      </c>
      <c r="W3" s="10">
        <v>0</v>
      </c>
      <c r="X3" s="10">
        <v>0</v>
      </c>
      <c r="Y3" s="10">
        <v>0</v>
      </c>
      <c r="Z3" s="10">
        <v>0</v>
      </c>
      <c r="AA3" s="10">
        <v>0</v>
      </c>
      <c r="AB3" s="10">
        <v>0.005208333333333333</v>
      </c>
      <c r="AC3" s="10">
        <v>0</v>
      </c>
      <c r="AD3" s="10">
        <v>0</v>
      </c>
      <c r="AE3" s="10">
        <v>0</v>
      </c>
      <c r="AF3" s="10">
        <v>0.0006944444444444445</v>
      </c>
      <c r="AG3" s="10">
        <v>0</v>
      </c>
      <c r="AH3" s="10">
        <v>0</v>
      </c>
      <c r="AI3" s="10">
        <v>0</v>
      </c>
      <c r="AJ3" s="10">
        <v>0</v>
      </c>
      <c r="AK3" s="10">
        <v>0</v>
      </c>
      <c r="AL3" s="10">
        <v>0</v>
      </c>
      <c r="AM3" s="10">
        <v>0</v>
      </c>
      <c r="AN3" s="10">
        <v>0</v>
      </c>
      <c r="AO3" s="10">
        <v>0</v>
      </c>
      <c r="AP3" s="10">
        <v>0</v>
      </c>
      <c r="AQ3" s="10">
        <v>0</v>
      </c>
      <c r="AR3" s="10">
        <v>0</v>
      </c>
      <c r="AS3" s="10">
        <v>0</v>
      </c>
      <c r="AT3" s="10">
        <v>0</v>
      </c>
      <c r="AU3" s="10">
        <v>0</v>
      </c>
      <c r="AV3" s="10">
        <v>0</v>
      </c>
      <c r="AW3" s="10">
        <v>0</v>
      </c>
      <c r="AX3" s="11">
        <f aca="true" t="shared" si="0" ref="AX3:AX19">SUM(U3+D3+I3+K3+O3+Q3+T3+W3+AB3+AG3+AJ3+AR3+AW3+AU3+AT3+AS3+AP3+AO3+AN3+AM3+AL3+AK3+AH3+AE3+AD3+AC3+Z3+Y3+X3+R3++M3+L3+G3+F3+E3+B3)</f>
        <v>0.010416666666666666</v>
      </c>
      <c r="AY3" s="11">
        <f>SUM(AV3+AQ3+AI3+AF3+AA3+V3+S3+P3+N3+J3+H3+C3)</f>
        <v>0.007928240740740741</v>
      </c>
    </row>
    <row r="4" spans="1:51" ht="15">
      <c r="A4" s="8">
        <v>3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0.0006944444444444445</v>
      </c>
      <c r="I4" s="10">
        <v>0.005208333333333333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  <c r="O4" s="10">
        <v>0.010416666666666666</v>
      </c>
      <c r="P4" s="10">
        <v>0</v>
      </c>
      <c r="Q4" s="10">
        <v>0</v>
      </c>
      <c r="R4" s="10">
        <v>0</v>
      </c>
      <c r="S4" s="10">
        <v>0</v>
      </c>
      <c r="T4" s="10">
        <v>0</v>
      </c>
      <c r="U4" s="10">
        <v>0</v>
      </c>
      <c r="V4" s="10">
        <v>0</v>
      </c>
      <c r="W4" s="10">
        <v>0.010416666666666666</v>
      </c>
      <c r="X4" s="10">
        <v>0</v>
      </c>
      <c r="Y4" s="10">
        <v>0</v>
      </c>
      <c r="Z4" s="10">
        <v>0</v>
      </c>
      <c r="AA4" s="10">
        <v>0</v>
      </c>
      <c r="AB4" s="10">
        <v>0.005208333333333333</v>
      </c>
      <c r="AC4" s="10">
        <v>0</v>
      </c>
      <c r="AD4" s="10">
        <v>0</v>
      </c>
      <c r="AE4" s="10">
        <v>0</v>
      </c>
      <c r="AF4" s="10">
        <v>0</v>
      </c>
      <c r="AG4" s="10">
        <v>0</v>
      </c>
      <c r="AH4" s="10">
        <v>0</v>
      </c>
      <c r="AI4" s="10">
        <v>0</v>
      </c>
      <c r="AJ4" s="10">
        <v>0</v>
      </c>
      <c r="AK4" s="10">
        <v>0</v>
      </c>
      <c r="AL4" s="10">
        <v>0</v>
      </c>
      <c r="AM4" s="10">
        <v>0</v>
      </c>
      <c r="AN4" s="10">
        <v>0</v>
      </c>
      <c r="AO4" s="10">
        <v>0</v>
      </c>
      <c r="AP4" s="10">
        <v>0</v>
      </c>
      <c r="AQ4" s="10">
        <v>0</v>
      </c>
      <c r="AR4" s="10">
        <v>0</v>
      </c>
      <c r="AS4" s="10">
        <v>0</v>
      </c>
      <c r="AT4" s="10">
        <v>0</v>
      </c>
      <c r="AU4" s="10">
        <v>0</v>
      </c>
      <c r="AV4" s="10">
        <v>0.002777777777777778</v>
      </c>
      <c r="AW4" s="10">
        <v>0</v>
      </c>
      <c r="AX4" s="11">
        <f t="shared" si="0"/>
        <v>0.031249999999999997</v>
      </c>
      <c r="AY4" s="11">
        <f aca="true" t="shared" si="1" ref="AY4:AY18">SUM(AV4+AQ4+AI4+AF4+AA4+V4+S4+P4+N4+J4+H4+C4)</f>
        <v>0.0034722222222222225</v>
      </c>
    </row>
    <row r="5" spans="1:51" ht="15">
      <c r="A5" s="8">
        <v>4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S5" s="10">
        <v>0.014872685185185185</v>
      </c>
      <c r="T5" s="10">
        <v>0</v>
      </c>
      <c r="U5" s="10">
        <v>0</v>
      </c>
      <c r="V5" s="10">
        <v>0</v>
      </c>
      <c r="W5" s="10">
        <v>0</v>
      </c>
      <c r="X5" s="10">
        <v>0</v>
      </c>
      <c r="Y5" s="10">
        <v>0</v>
      </c>
      <c r="Z5" s="10">
        <v>0</v>
      </c>
      <c r="AA5" s="10">
        <v>0</v>
      </c>
      <c r="AB5" s="10">
        <v>0.010416666666666666</v>
      </c>
      <c r="AC5" s="10">
        <v>0</v>
      </c>
      <c r="AD5" s="10">
        <v>0</v>
      </c>
      <c r="AE5" s="10">
        <v>0</v>
      </c>
      <c r="AF5" s="10">
        <v>0</v>
      </c>
      <c r="AG5" s="10">
        <v>0</v>
      </c>
      <c r="AH5" s="10">
        <v>0</v>
      </c>
      <c r="AI5" s="10">
        <v>0</v>
      </c>
      <c r="AJ5" s="10">
        <v>0</v>
      </c>
      <c r="AK5" s="10">
        <v>0</v>
      </c>
      <c r="AL5" s="10">
        <v>0</v>
      </c>
      <c r="AM5" s="10">
        <v>0</v>
      </c>
      <c r="AN5" s="10">
        <v>0</v>
      </c>
      <c r="AO5" s="10">
        <v>0</v>
      </c>
      <c r="AP5" s="10">
        <v>0</v>
      </c>
      <c r="AQ5" s="10">
        <v>0</v>
      </c>
      <c r="AR5" s="10">
        <v>0</v>
      </c>
      <c r="AS5" s="10">
        <v>0</v>
      </c>
      <c r="AT5" s="10">
        <v>0</v>
      </c>
      <c r="AU5" s="10">
        <v>0</v>
      </c>
      <c r="AV5" s="10">
        <v>0.0020833333333333333</v>
      </c>
      <c r="AW5" s="10">
        <v>0</v>
      </c>
      <c r="AX5" s="11">
        <f t="shared" si="0"/>
        <v>0.010416666666666666</v>
      </c>
      <c r="AY5" s="11">
        <f t="shared" si="1"/>
        <v>0.01695601851851852</v>
      </c>
    </row>
    <row r="6" spans="1:51" ht="15">
      <c r="A6" s="8">
        <v>5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0.005208333333333333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0.010416666666666666</v>
      </c>
      <c r="P6" s="10">
        <v>0</v>
      </c>
      <c r="Q6" s="10">
        <v>0</v>
      </c>
      <c r="R6" s="10">
        <v>0</v>
      </c>
      <c r="S6" s="10">
        <v>0.010069444444444445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0">
        <v>0</v>
      </c>
      <c r="AA6" s="10">
        <v>0</v>
      </c>
      <c r="AB6" s="10">
        <v>0.010416666666666666</v>
      </c>
      <c r="AC6" s="10">
        <v>0</v>
      </c>
      <c r="AD6" s="10">
        <v>0</v>
      </c>
      <c r="AE6" s="10">
        <v>0</v>
      </c>
      <c r="AF6" s="10">
        <v>0</v>
      </c>
      <c r="AG6" s="10">
        <v>0</v>
      </c>
      <c r="AH6" s="10">
        <v>0</v>
      </c>
      <c r="AI6" s="10">
        <v>0</v>
      </c>
      <c r="AJ6" s="10">
        <v>0</v>
      </c>
      <c r="AK6" s="10">
        <v>0</v>
      </c>
      <c r="AL6" s="10">
        <v>0</v>
      </c>
      <c r="AM6" s="10">
        <v>0</v>
      </c>
      <c r="AN6" s="10">
        <v>0</v>
      </c>
      <c r="AO6" s="10">
        <v>0</v>
      </c>
      <c r="AP6" s="10">
        <v>0</v>
      </c>
      <c r="AQ6" s="10">
        <v>0</v>
      </c>
      <c r="AR6" s="10">
        <v>0</v>
      </c>
      <c r="AS6" s="10">
        <v>0</v>
      </c>
      <c r="AT6" s="10">
        <v>0</v>
      </c>
      <c r="AU6" s="10">
        <v>0</v>
      </c>
      <c r="AV6" s="10">
        <v>0</v>
      </c>
      <c r="AW6" s="10">
        <v>0</v>
      </c>
      <c r="AX6" s="11">
        <f t="shared" si="0"/>
        <v>0.026041666666666664</v>
      </c>
      <c r="AY6" s="11">
        <f t="shared" si="1"/>
        <v>0.010069444444444445</v>
      </c>
    </row>
    <row r="7" spans="1:51" ht="15">
      <c r="A7" s="8">
        <v>6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0.001388888888888889</v>
      </c>
      <c r="I7" s="10">
        <v>0</v>
      </c>
      <c r="J7" s="10">
        <v>0.0006944444444444445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0.005208333333333333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0">
        <v>0</v>
      </c>
      <c r="AB7" s="10">
        <v>0.010416666666666666</v>
      </c>
      <c r="AC7" s="10">
        <v>0</v>
      </c>
      <c r="AD7" s="10">
        <v>0</v>
      </c>
      <c r="AE7" s="10">
        <v>0</v>
      </c>
      <c r="AF7" s="10">
        <v>0.001388888888888889</v>
      </c>
      <c r="AG7" s="10">
        <v>0</v>
      </c>
      <c r="AH7" s="10">
        <v>0</v>
      </c>
      <c r="AI7" s="10">
        <v>0</v>
      </c>
      <c r="AJ7" s="10">
        <v>0</v>
      </c>
      <c r="AK7" s="10">
        <v>0</v>
      </c>
      <c r="AL7" s="10">
        <v>0</v>
      </c>
      <c r="AM7" s="10">
        <v>0</v>
      </c>
      <c r="AN7" s="10">
        <v>0</v>
      </c>
      <c r="AO7" s="10">
        <v>0</v>
      </c>
      <c r="AP7" s="10">
        <v>0</v>
      </c>
      <c r="AQ7" s="10">
        <v>0</v>
      </c>
      <c r="AR7" s="10">
        <v>0</v>
      </c>
      <c r="AS7" s="10">
        <v>0</v>
      </c>
      <c r="AT7" s="10">
        <v>0</v>
      </c>
      <c r="AU7" s="10">
        <v>0</v>
      </c>
      <c r="AV7" s="10">
        <v>0</v>
      </c>
      <c r="AW7" s="10">
        <v>0</v>
      </c>
      <c r="AX7" s="11">
        <f t="shared" si="0"/>
        <v>0.010416666666666666</v>
      </c>
      <c r="AY7" s="11">
        <f t="shared" si="1"/>
        <v>0.008680555555555556</v>
      </c>
    </row>
    <row r="8" spans="1:51" ht="15">
      <c r="A8" s="8">
        <v>7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0.005208333333333333</v>
      </c>
      <c r="J8" s="10">
        <v>0.0006944444444444445</v>
      </c>
      <c r="K8" s="10">
        <v>0</v>
      </c>
      <c r="L8" s="10">
        <v>0</v>
      </c>
      <c r="M8" s="10">
        <v>0</v>
      </c>
      <c r="N8" s="10">
        <v>0</v>
      </c>
      <c r="O8" s="10">
        <v>0.010416666666666666</v>
      </c>
      <c r="P8" s="10">
        <v>0</v>
      </c>
      <c r="Q8" s="10">
        <v>0</v>
      </c>
      <c r="R8" s="10">
        <v>0</v>
      </c>
      <c r="S8" s="10">
        <v>0.007060185185185184</v>
      </c>
      <c r="T8" s="10">
        <v>0</v>
      </c>
      <c r="U8" s="10">
        <v>0</v>
      </c>
      <c r="V8" s="10">
        <v>0</v>
      </c>
      <c r="W8" s="10">
        <v>0.010416666666666666</v>
      </c>
      <c r="X8" s="10">
        <v>0</v>
      </c>
      <c r="Y8" s="10">
        <v>0</v>
      </c>
      <c r="Z8" s="10">
        <v>0</v>
      </c>
      <c r="AA8" s="10">
        <v>0</v>
      </c>
      <c r="AB8" s="10">
        <v>0.005208333333333333</v>
      </c>
      <c r="AC8" s="10">
        <v>0</v>
      </c>
      <c r="AD8" s="10">
        <v>0</v>
      </c>
      <c r="AE8" s="10">
        <v>0</v>
      </c>
      <c r="AF8" s="10">
        <v>0</v>
      </c>
      <c r="AG8" s="10">
        <v>0</v>
      </c>
      <c r="AH8" s="10">
        <v>0</v>
      </c>
      <c r="AI8" s="10">
        <v>0</v>
      </c>
      <c r="AJ8" s="10">
        <v>0</v>
      </c>
      <c r="AK8" s="10">
        <v>0</v>
      </c>
      <c r="AL8" s="10">
        <v>0</v>
      </c>
      <c r="AM8" s="10">
        <v>0</v>
      </c>
      <c r="AN8" s="10">
        <v>0</v>
      </c>
      <c r="AO8" s="10">
        <v>0</v>
      </c>
      <c r="AP8" s="10">
        <v>0</v>
      </c>
      <c r="AQ8" s="10">
        <v>0</v>
      </c>
      <c r="AR8" s="10">
        <v>0</v>
      </c>
      <c r="AS8" s="10">
        <v>0</v>
      </c>
      <c r="AT8" s="10">
        <v>0</v>
      </c>
      <c r="AU8" s="10">
        <v>0</v>
      </c>
      <c r="AV8" s="10">
        <v>0.003472222222222222</v>
      </c>
      <c r="AW8" s="10">
        <v>0</v>
      </c>
      <c r="AX8" s="11">
        <f t="shared" si="0"/>
        <v>0.031249999999999997</v>
      </c>
      <c r="AY8" s="11">
        <f t="shared" si="1"/>
        <v>0.01122685185185185</v>
      </c>
    </row>
    <row r="9" spans="1:51" ht="15">
      <c r="A9" s="8">
        <v>8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0.0006944444444444445</v>
      </c>
      <c r="I9" s="10">
        <v>0</v>
      </c>
      <c r="J9" s="10">
        <v>0.0006944444444444445</v>
      </c>
      <c r="K9" s="10">
        <v>0</v>
      </c>
      <c r="L9" s="10">
        <v>0</v>
      </c>
      <c r="M9" s="10">
        <v>0</v>
      </c>
      <c r="N9" s="10">
        <v>0</v>
      </c>
      <c r="O9" s="10">
        <v>0.010416666666666666</v>
      </c>
      <c r="P9" s="10">
        <v>0</v>
      </c>
      <c r="Q9" s="10">
        <v>0</v>
      </c>
      <c r="R9" s="10">
        <v>0</v>
      </c>
      <c r="S9" s="10">
        <v>0.010474537037037037</v>
      </c>
      <c r="T9" s="10">
        <v>0</v>
      </c>
      <c r="U9" s="10">
        <v>0</v>
      </c>
      <c r="V9" s="10">
        <v>0</v>
      </c>
      <c r="W9" s="10">
        <v>0.010416666666666666</v>
      </c>
      <c r="X9" s="10">
        <v>0</v>
      </c>
      <c r="Y9" s="10">
        <v>0</v>
      </c>
      <c r="Z9" s="10">
        <v>0</v>
      </c>
      <c r="AA9" s="10">
        <v>0</v>
      </c>
      <c r="AB9" s="10">
        <v>0.010416666666666666</v>
      </c>
      <c r="AC9" s="10">
        <v>0</v>
      </c>
      <c r="AD9" s="10">
        <v>0.010416666666666666</v>
      </c>
      <c r="AE9" s="10">
        <v>0</v>
      </c>
      <c r="AF9" s="10">
        <v>0</v>
      </c>
      <c r="AG9" s="10">
        <v>0</v>
      </c>
      <c r="AH9" s="10">
        <v>0</v>
      </c>
      <c r="AI9" s="10">
        <v>0</v>
      </c>
      <c r="AJ9" s="10">
        <v>0</v>
      </c>
      <c r="AK9" s="10">
        <v>0</v>
      </c>
      <c r="AL9" s="10">
        <v>0</v>
      </c>
      <c r="AM9" s="10">
        <v>0</v>
      </c>
      <c r="AN9" s="10">
        <v>0.010416666666666666</v>
      </c>
      <c r="AO9" s="10">
        <v>0.010416666666666666</v>
      </c>
      <c r="AP9" s="10">
        <v>0</v>
      </c>
      <c r="AQ9" s="10">
        <v>0</v>
      </c>
      <c r="AR9" s="10">
        <v>0</v>
      </c>
      <c r="AS9" s="10">
        <v>0</v>
      </c>
      <c r="AT9" s="10">
        <v>0</v>
      </c>
      <c r="AU9" s="10">
        <v>0</v>
      </c>
      <c r="AV9" s="10">
        <v>0</v>
      </c>
      <c r="AW9" s="10">
        <v>0</v>
      </c>
      <c r="AX9" s="11">
        <f t="shared" si="0"/>
        <v>0.06249999999999999</v>
      </c>
      <c r="AY9" s="11">
        <f t="shared" si="1"/>
        <v>0.011863425925925925</v>
      </c>
    </row>
    <row r="10" spans="1:51" ht="15">
      <c r="A10" s="8">
        <v>9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0.0006944444444444445</v>
      </c>
      <c r="I10" s="10">
        <v>0.005208333333333333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0.02546296296296296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0.010416666666666666</v>
      </c>
      <c r="AC10" s="10">
        <v>0</v>
      </c>
      <c r="AD10" s="10">
        <v>0</v>
      </c>
      <c r="AE10" s="10">
        <v>0</v>
      </c>
      <c r="AF10" s="10">
        <v>0.0020833333333333333</v>
      </c>
      <c r="AG10" s="10">
        <v>0</v>
      </c>
      <c r="AH10" s="10">
        <v>0</v>
      </c>
      <c r="AI10" s="10">
        <v>0.001388888888888889</v>
      </c>
      <c r="AJ10" s="10">
        <v>0</v>
      </c>
      <c r="AK10" s="10">
        <v>0</v>
      </c>
      <c r="AL10" s="10">
        <v>0</v>
      </c>
      <c r="AM10" s="10">
        <v>0</v>
      </c>
      <c r="AN10" s="10">
        <v>0</v>
      </c>
      <c r="AO10" s="10">
        <v>0</v>
      </c>
      <c r="AP10" s="10">
        <v>0</v>
      </c>
      <c r="AQ10" s="10">
        <v>0</v>
      </c>
      <c r="AR10" s="10">
        <v>0</v>
      </c>
      <c r="AS10" s="10">
        <v>0</v>
      </c>
      <c r="AT10" s="10">
        <v>0</v>
      </c>
      <c r="AU10" s="10">
        <v>0</v>
      </c>
      <c r="AV10" s="10">
        <v>0.003472222222222222</v>
      </c>
      <c r="AW10" s="10">
        <v>0</v>
      </c>
      <c r="AX10" s="11">
        <f t="shared" si="0"/>
        <v>0.015625</v>
      </c>
      <c r="AY10" s="11">
        <f t="shared" si="1"/>
        <v>0.03310185185185185</v>
      </c>
    </row>
    <row r="11" spans="1:51" ht="15">
      <c r="A11" s="8">
        <v>10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0.005208333333333333</v>
      </c>
      <c r="J11" s="10">
        <v>0.0006944444444444445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0.008564814814814815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0.010416666666666666</v>
      </c>
      <c r="AC11" s="10">
        <v>0</v>
      </c>
      <c r="AD11" s="10">
        <v>0</v>
      </c>
      <c r="AE11" s="10">
        <v>0</v>
      </c>
      <c r="AF11" s="10">
        <v>0</v>
      </c>
      <c r="AG11" s="10">
        <v>0</v>
      </c>
      <c r="AH11" s="10">
        <v>0</v>
      </c>
      <c r="AI11" s="10">
        <v>0</v>
      </c>
      <c r="AJ11" s="10">
        <v>0</v>
      </c>
      <c r="AK11" s="10">
        <v>0</v>
      </c>
      <c r="AL11" s="10">
        <v>0</v>
      </c>
      <c r="AM11" s="10">
        <v>0</v>
      </c>
      <c r="AN11" s="10">
        <v>0</v>
      </c>
      <c r="AO11" s="10">
        <v>0</v>
      </c>
      <c r="AP11" s="10">
        <v>0</v>
      </c>
      <c r="AQ11" s="10">
        <v>0</v>
      </c>
      <c r="AR11" s="10">
        <v>0</v>
      </c>
      <c r="AS11" s="10">
        <v>0</v>
      </c>
      <c r="AT11" s="10">
        <v>0</v>
      </c>
      <c r="AU11" s="10">
        <v>0</v>
      </c>
      <c r="AV11" s="10">
        <v>0</v>
      </c>
      <c r="AW11" s="10">
        <v>0</v>
      </c>
      <c r="AX11" s="11">
        <f t="shared" si="0"/>
        <v>0.015625</v>
      </c>
      <c r="AY11" s="11">
        <f t="shared" si="1"/>
        <v>0.009259259259259259</v>
      </c>
    </row>
    <row r="12" spans="1:51" ht="15">
      <c r="A12" s="8">
        <v>11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0.010416666666666666</v>
      </c>
      <c r="P12" s="10">
        <v>0</v>
      </c>
      <c r="Q12" s="10">
        <v>0</v>
      </c>
      <c r="R12" s="10">
        <v>0</v>
      </c>
      <c r="S12" s="10">
        <v>0.011979166666666666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0.0006944444444444445</v>
      </c>
      <c r="AB12" s="10">
        <v>0.010416666666666666</v>
      </c>
      <c r="AC12" s="10">
        <v>0</v>
      </c>
      <c r="AD12" s="10">
        <v>0</v>
      </c>
      <c r="AE12" s="10">
        <v>0</v>
      </c>
      <c r="AF12" s="10">
        <v>0.002777777777777778</v>
      </c>
      <c r="AG12" s="10">
        <v>0</v>
      </c>
      <c r="AH12" s="10">
        <v>0</v>
      </c>
      <c r="AI12" s="10">
        <v>0</v>
      </c>
      <c r="AJ12" s="10">
        <v>0</v>
      </c>
      <c r="AK12" s="10">
        <v>0</v>
      </c>
      <c r="AL12" s="10">
        <v>0</v>
      </c>
      <c r="AM12" s="10">
        <v>0</v>
      </c>
      <c r="AN12" s="10">
        <v>0.020833333333333332</v>
      </c>
      <c r="AO12" s="10">
        <v>0</v>
      </c>
      <c r="AP12" s="10">
        <v>0</v>
      </c>
      <c r="AQ12" s="10">
        <v>0</v>
      </c>
      <c r="AR12" s="10">
        <v>0</v>
      </c>
      <c r="AS12" s="10">
        <v>0</v>
      </c>
      <c r="AT12" s="10">
        <v>0</v>
      </c>
      <c r="AU12" s="10">
        <v>0</v>
      </c>
      <c r="AV12" s="10">
        <v>0</v>
      </c>
      <c r="AW12" s="10">
        <v>0.013888888888888888</v>
      </c>
      <c r="AX12" s="11">
        <f t="shared" si="0"/>
        <v>0.05555555555555555</v>
      </c>
      <c r="AY12" s="11">
        <f t="shared" si="1"/>
        <v>0.015451388888888888</v>
      </c>
    </row>
    <row r="13" spans="1:51" ht="15">
      <c r="A13" s="8">
        <v>12</v>
      </c>
      <c r="B13" s="10">
        <v>0.010416666666666666</v>
      </c>
      <c r="C13" s="10">
        <v>0</v>
      </c>
      <c r="D13" s="10">
        <v>0</v>
      </c>
      <c r="E13" s="10">
        <v>0.010416666666666666</v>
      </c>
      <c r="F13" s="10">
        <v>0.010416666666666666</v>
      </c>
      <c r="G13" s="10">
        <v>0.010416666666666666</v>
      </c>
      <c r="H13" s="10">
        <v>0.001388888888888889</v>
      </c>
      <c r="I13" s="10">
        <v>0.010416666666666666</v>
      </c>
      <c r="J13" s="10">
        <v>0</v>
      </c>
      <c r="K13" s="10">
        <v>0</v>
      </c>
      <c r="L13" s="10">
        <v>0</v>
      </c>
      <c r="M13" s="10">
        <v>0.010416666666666666</v>
      </c>
      <c r="N13" s="10">
        <v>0</v>
      </c>
      <c r="O13" s="10">
        <v>0.010416666666666666</v>
      </c>
      <c r="P13" s="10">
        <v>0</v>
      </c>
      <c r="Q13" s="10">
        <v>0</v>
      </c>
      <c r="R13" s="10">
        <v>0.010416666666666666</v>
      </c>
      <c r="S13" s="10">
        <v>0.007407407407407407</v>
      </c>
      <c r="T13" s="10">
        <v>0</v>
      </c>
      <c r="U13" s="10">
        <v>0.010416666666666666</v>
      </c>
      <c r="V13" s="10">
        <v>0</v>
      </c>
      <c r="W13" s="10">
        <v>0</v>
      </c>
      <c r="X13" s="10">
        <v>0.010416666666666666</v>
      </c>
      <c r="Y13" s="10">
        <v>0.010416666666666666</v>
      </c>
      <c r="Z13" s="10">
        <v>0</v>
      </c>
      <c r="AA13" s="10">
        <v>0</v>
      </c>
      <c r="AB13" s="10">
        <v>0.005208333333333333</v>
      </c>
      <c r="AC13" s="10">
        <v>0.010416666666666666</v>
      </c>
      <c r="AD13" s="10">
        <v>0.010416666666666666</v>
      </c>
      <c r="AE13" s="10">
        <v>0.010416666666666666</v>
      </c>
      <c r="AF13" s="10">
        <v>0</v>
      </c>
      <c r="AG13" s="10">
        <v>0</v>
      </c>
      <c r="AH13" s="10">
        <v>0</v>
      </c>
      <c r="AI13" s="10">
        <v>0</v>
      </c>
      <c r="AJ13" s="10">
        <v>0</v>
      </c>
      <c r="AK13" s="10">
        <v>0</v>
      </c>
      <c r="AL13" s="10">
        <v>0.010416666666666666</v>
      </c>
      <c r="AM13" s="10">
        <v>0.010416666666666666</v>
      </c>
      <c r="AN13" s="10">
        <v>0.010416666666666666</v>
      </c>
      <c r="AO13" s="10">
        <v>0</v>
      </c>
      <c r="AP13" s="10">
        <v>0.010416666666666666</v>
      </c>
      <c r="AQ13" s="10">
        <v>0</v>
      </c>
      <c r="AR13" s="10">
        <v>0</v>
      </c>
      <c r="AS13" s="10">
        <v>0</v>
      </c>
      <c r="AT13" s="10">
        <v>0.010416666666666666</v>
      </c>
      <c r="AU13" s="10">
        <v>0</v>
      </c>
      <c r="AV13" s="10">
        <v>0</v>
      </c>
      <c r="AW13" s="10">
        <v>0</v>
      </c>
      <c r="AX13" s="11">
        <f t="shared" si="0"/>
        <v>0.20312499999999994</v>
      </c>
      <c r="AY13" s="11">
        <f t="shared" si="1"/>
        <v>0.008796296296296295</v>
      </c>
    </row>
    <row r="14" spans="1:51" ht="15">
      <c r="A14" s="8">
        <v>13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0.005208333333333333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0.0104166666666667</v>
      </c>
      <c r="P14" s="10">
        <v>0</v>
      </c>
      <c r="Q14" s="10">
        <v>0</v>
      </c>
      <c r="R14" s="10">
        <v>0</v>
      </c>
      <c r="S14" s="10">
        <v>0.013252314814814814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0.005208333333333333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10">
        <v>0</v>
      </c>
      <c r="AJ14" s="10">
        <v>0</v>
      </c>
      <c r="AK14" s="10">
        <v>0</v>
      </c>
      <c r="AL14" s="10">
        <v>0</v>
      </c>
      <c r="AM14" s="10">
        <v>0</v>
      </c>
      <c r="AN14" s="10">
        <v>0</v>
      </c>
      <c r="AO14" s="10">
        <v>0</v>
      </c>
      <c r="AP14" s="10">
        <v>0</v>
      </c>
      <c r="AQ14" s="10">
        <v>0</v>
      </c>
      <c r="AR14" s="10">
        <v>0</v>
      </c>
      <c r="AS14" s="10">
        <v>0</v>
      </c>
      <c r="AT14" s="10">
        <v>0</v>
      </c>
      <c r="AU14" s="10">
        <v>0</v>
      </c>
      <c r="AV14" s="10">
        <v>0.001388888888888889</v>
      </c>
      <c r="AW14" s="10">
        <v>0.013888888888888888</v>
      </c>
      <c r="AX14" s="11">
        <f t="shared" si="0"/>
        <v>0.03472222222222225</v>
      </c>
      <c r="AY14" s="11">
        <f t="shared" si="1"/>
        <v>0.014641203703703703</v>
      </c>
    </row>
    <row r="15" spans="1:51" ht="15">
      <c r="A15" s="8">
        <v>14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0.0006944444444444445</v>
      </c>
      <c r="I15" s="10">
        <v>0.005208333333333333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0.0104166666666667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0.010416666666666666</v>
      </c>
      <c r="X15" s="10">
        <v>0</v>
      </c>
      <c r="Y15" s="10">
        <v>0</v>
      </c>
      <c r="Z15" s="10">
        <v>0</v>
      </c>
      <c r="AA15" s="10">
        <v>0</v>
      </c>
      <c r="AB15" s="10">
        <v>0.005208333333333333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0.0006944444444444445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0</v>
      </c>
      <c r="AT15" s="10">
        <v>0</v>
      </c>
      <c r="AU15" s="10">
        <v>0</v>
      </c>
      <c r="AV15" s="10">
        <v>0.001388888888888889</v>
      </c>
      <c r="AW15" s="10">
        <v>0</v>
      </c>
      <c r="AX15" s="11">
        <f t="shared" si="0"/>
        <v>0.031250000000000035</v>
      </c>
      <c r="AY15" s="11">
        <f t="shared" si="1"/>
        <v>0.002777777777777778</v>
      </c>
    </row>
    <row r="16" spans="1:51" ht="15">
      <c r="A16" s="8">
        <v>15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0.010416666666666666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0.0104166666666667</v>
      </c>
      <c r="P16" s="10">
        <v>0</v>
      </c>
      <c r="Q16" s="10">
        <v>0</v>
      </c>
      <c r="R16" s="10">
        <v>0</v>
      </c>
      <c r="S16" s="10">
        <v>0.004166666666666667</v>
      </c>
      <c r="T16" s="10">
        <v>0</v>
      </c>
      <c r="U16" s="10">
        <v>0</v>
      </c>
      <c r="V16" s="10">
        <v>0</v>
      </c>
      <c r="W16" s="10">
        <v>0.010416666666666666</v>
      </c>
      <c r="X16" s="10">
        <v>0.020833333333333332</v>
      </c>
      <c r="Y16" s="10">
        <v>0</v>
      </c>
      <c r="Z16" s="10">
        <v>0</v>
      </c>
      <c r="AA16" s="10">
        <v>0</v>
      </c>
      <c r="AB16" s="10">
        <v>0.010416666666666666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10">
        <v>0</v>
      </c>
      <c r="AJ16" s="10">
        <v>0</v>
      </c>
      <c r="AK16" s="10">
        <v>0</v>
      </c>
      <c r="AL16" s="10">
        <v>0</v>
      </c>
      <c r="AM16" s="10">
        <v>0</v>
      </c>
      <c r="AN16" s="10">
        <v>0</v>
      </c>
      <c r="AO16" s="10">
        <v>0</v>
      </c>
      <c r="AP16" s="10">
        <v>0</v>
      </c>
      <c r="AQ16" s="10">
        <v>0</v>
      </c>
      <c r="AR16" s="10">
        <v>0</v>
      </c>
      <c r="AS16" s="10">
        <v>0</v>
      </c>
      <c r="AT16" s="10">
        <v>0</v>
      </c>
      <c r="AU16" s="10">
        <v>0</v>
      </c>
      <c r="AV16" s="10">
        <v>0</v>
      </c>
      <c r="AW16" s="10">
        <v>0</v>
      </c>
      <c r="AX16" s="11">
        <f t="shared" si="0"/>
        <v>0.06250000000000003</v>
      </c>
      <c r="AY16" s="11">
        <f t="shared" si="1"/>
        <v>0.004166666666666667</v>
      </c>
    </row>
    <row r="17" spans="1:51" ht="15">
      <c r="A17" s="8">
        <v>16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0.005208333333333333</v>
      </c>
      <c r="L17" s="10">
        <v>0.020833333333333332</v>
      </c>
      <c r="M17" s="10">
        <v>0</v>
      </c>
      <c r="N17" s="10">
        <v>0.0006944444444444445</v>
      </c>
      <c r="O17" s="10">
        <v>0.0104166666666667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0.010416666666666666</v>
      </c>
      <c r="AC17" s="10">
        <v>0</v>
      </c>
      <c r="AD17" s="10">
        <v>0</v>
      </c>
      <c r="AE17" s="10">
        <v>0</v>
      </c>
      <c r="AF17" s="10">
        <v>0</v>
      </c>
      <c r="AG17" s="10">
        <v>0</v>
      </c>
      <c r="AH17" s="10">
        <v>0</v>
      </c>
      <c r="AI17" s="10">
        <v>0</v>
      </c>
      <c r="AJ17" s="10">
        <v>0</v>
      </c>
      <c r="AK17" s="10">
        <v>0</v>
      </c>
      <c r="AL17" s="10">
        <v>0</v>
      </c>
      <c r="AM17" s="10">
        <v>0</v>
      </c>
      <c r="AN17" s="10">
        <v>0</v>
      </c>
      <c r="AO17" s="10">
        <v>0</v>
      </c>
      <c r="AP17" s="10">
        <v>0</v>
      </c>
      <c r="AQ17" s="10">
        <v>0</v>
      </c>
      <c r="AR17" s="10">
        <v>0</v>
      </c>
      <c r="AS17" s="10">
        <v>0</v>
      </c>
      <c r="AT17" s="10">
        <v>0</v>
      </c>
      <c r="AU17" s="10">
        <v>0</v>
      </c>
      <c r="AV17" s="10">
        <v>0</v>
      </c>
      <c r="AW17" s="10">
        <v>0</v>
      </c>
      <c r="AX17" s="11">
        <f t="shared" si="0"/>
        <v>0.04687500000000003</v>
      </c>
      <c r="AY17" s="11">
        <f t="shared" si="1"/>
        <v>0.0006944444444444445</v>
      </c>
    </row>
    <row r="18" spans="1:51" ht="15">
      <c r="A18" s="8">
        <v>17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0.0006944444444444445</v>
      </c>
      <c r="I18" s="10">
        <v>0</v>
      </c>
      <c r="J18" s="10">
        <v>0</v>
      </c>
      <c r="K18" s="10">
        <v>0</v>
      </c>
      <c r="L18" s="10">
        <v>0</v>
      </c>
      <c r="M18" s="10">
        <v>0.020833333333333332</v>
      </c>
      <c r="N18" s="10">
        <v>0</v>
      </c>
      <c r="O18" s="10">
        <v>0</v>
      </c>
      <c r="P18" s="10">
        <v>0</v>
      </c>
      <c r="Q18" s="10">
        <v>0.020833333333333332</v>
      </c>
      <c r="R18" s="10">
        <v>0</v>
      </c>
      <c r="S18" s="10">
        <v>0.004803240740740741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0.005208333333333333</v>
      </c>
      <c r="AC18" s="10">
        <v>0</v>
      </c>
      <c r="AD18" s="10">
        <v>0</v>
      </c>
      <c r="AE18" s="10">
        <v>0</v>
      </c>
      <c r="AF18" s="10">
        <v>0.0006944444444444445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0">
        <v>0</v>
      </c>
      <c r="AM18" s="10">
        <v>0</v>
      </c>
      <c r="AN18" s="10">
        <v>0</v>
      </c>
      <c r="AO18" s="10">
        <v>0.020833333333333332</v>
      </c>
      <c r="AP18" s="10">
        <v>0</v>
      </c>
      <c r="AQ18" s="10">
        <v>0</v>
      </c>
      <c r="AR18" s="10">
        <v>0</v>
      </c>
      <c r="AS18" s="10">
        <v>0</v>
      </c>
      <c r="AT18" s="10">
        <v>0</v>
      </c>
      <c r="AU18" s="10">
        <v>0</v>
      </c>
      <c r="AV18" s="10">
        <v>0.0006944444444444445</v>
      </c>
      <c r="AW18" s="10">
        <v>0</v>
      </c>
      <c r="AX18" s="11">
        <f t="shared" si="0"/>
        <v>0.06770833333333333</v>
      </c>
      <c r="AY18" s="11">
        <f t="shared" si="1"/>
        <v>0.0068865740740740745</v>
      </c>
    </row>
    <row r="19" spans="1:51" ht="15">
      <c r="A19" s="8">
        <v>18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0.001388888888888889</v>
      </c>
      <c r="I19" s="10">
        <v>0.005208333333333333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0.012268518518518519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0.010416666666666666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10">
        <v>0</v>
      </c>
      <c r="AJ19" s="10">
        <v>0</v>
      </c>
      <c r="AK19" s="10">
        <v>0</v>
      </c>
      <c r="AL19" s="10">
        <v>0</v>
      </c>
      <c r="AM19" s="10">
        <v>0</v>
      </c>
      <c r="AN19" s="10">
        <v>0</v>
      </c>
      <c r="AO19" s="10">
        <v>0</v>
      </c>
      <c r="AP19" s="10">
        <v>0</v>
      </c>
      <c r="AQ19" s="10">
        <v>0</v>
      </c>
      <c r="AR19" s="10">
        <v>0</v>
      </c>
      <c r="AS19" s="10">
        <v>0</v>
      </c>
      <c r="AT19" s="10">
        <v>0</v>
      </c>
      <c r="AU19" s="10">
        <v>0</v>
      </c>
      <c r="AV19" s="10">
        <v>0.0006944444444444445</v>
      </c>
      <c r="AW19" s="10">
        <v>0</v>
      </c>
      <c r="AX19" s="11">
        <f t="shared" si="0"/>
        <v>0.015625</v>
      </c>
      <c r="AY19" s="11">
        <f>SUM(AV19+AQ19+AI19+AF19+AA19+V19+S19+P19+N19+J19+H19+C19)</f>
        <v>0.014351851851851852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2" sqref="A2:IV2"/>
    </sheetView>
  </sheetViews>
  <sheetFormatPr defaultColWidth="9.140625" defaultRowHeight="15"/>
  <cols>
    <col min="1" max="1" width="11.00390625" style="6" customWidth="1"/>
    <col min="2" max="9" width="3.7109375" style="7" customWidth="1"/>
    <col min="10" max="10" width="15.421875" style="6" customWidth="1"/>
    <col min="11" max="16384" width="9.140625" style="6" customWidth="1"/>
  </cols>
  <sheetData>
    <row r="1" spans="1:10" ht="15">
      <c r="A1" s="8" t="s">
        <v>0</v>
      </c>
      <c r="B1" s="9">
        <v>1</v>
      </c>
      <c r="C1" s="9">
        <v>2</v>
      </c>
      <c r="D1" s="9">
        <v>3</v>
      </c>
      <c r="E1" s="9">
        <v>4</v>
      </c>
      <c r="F1" s="9">
        <v>5</v>
      </c>
      <c r="G1" s="9">
        <v>6</v>
      </c>
      <c r="H1" s="9">
        <v>7</v>
      </c>
      <c r="I1" s="9">
        <v>8</v>
      </c>
      <c r="J1" s="8" t="s">
        <v>1</v>
      </c>
    </row>
    <row r="2" spans="1:10" ht="15">
      <c r="A2" s="8">
        <v>1</v>
      </c>
      <c r="B2" s="10">
        <v>0</v>
      </c>
      <c r="C2" s="10">
        <v>0</v>
      </c>
      <c r="D2" s="10">
        <v>0</v>
      </c>
      <c r="E2" s="10">
        <v>0.020833333333333332</v>
      </c>
      <c r="F2" s="10">
        <v>0.020833333333333332</v>
      </c>
      <c r="G2" s="10">
        <v>0.020833333333333332</v>
      </c>
      <c r="H2" s="10">
        <v>0.020833333333333332</v>
      </c>
      <c r="I2" s="10">
        <v>0</v>
      </c>
      <c r="J2" s="11">
        <f>SUM(B2:I2)</f>
        <v>0.08333333333333333</v>
      </c>
    </row>
    <row r="3" spans="1:10" ht="15">
      <c r="A3" s="8">
        <v>2</v>
      </c>
      <c r="B3" s="10">
        <v>0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  <c r="H3" s="10">
        <v>0</v>
      </c>
      <c r="I3" s="10">
        <v>0</v>
      </c>
      <c r="J3" s="11">
        <f aca="true" t="shared" si="0" ref="J3:J18">SUM(B3:I3)</f>
        <v>0</v>
      </c>
    </row>
    <row r="4" spans="1:10" ht="15">
      <c r="A4" s="8">
        <v>3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1">
        <f t="shared" si="0"/>
        <v>0</v>
      </c>
    </row>
    <row r="5" spans="1:10" ht="15">
      <c r="A5" s="8">
        <v>4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1">
        <f t="shared" si="0"/>
        <v>0</v>
      </c>
    </row>
    <row r="6" spans="1:10" ht="15">
      <c r="A6" s="8">
        <v>5</v>
      </c>
      <c r="B6" s="10">
        <v>0</v>
      </c>
      <c r="C6" s="10">
        <v>0</v>
      </c>
      <c r="D6" s="10">
        <v>0.010416666666666666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1">
        <f t="shared" si="0"/>
        <v>0.010416666666666666</v>
      </c>
    </row>
    <row r="7" spans="1:10" ht="15">
      <c r="A7" s="8">
        <v>6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1">
        <f t="shared" si="0"/>
        <v>0</v>
      </c>
    </row>
    <row r="8" spans="1:10" ht="15">
      <c r="A8" s="8">
        <v>7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1">
        <f t="shared" si="0"/>
        <v>0</v>
      </c>
    </row>
    <row r="9" spans="1:10" ht="15">
      <c r="A9" s="8">
        <v>8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1">
        <f t="shared" si="0"/>
        <v>0</v>
      </c>
    </row>
    <row r="10" spans="1:10" ht="15">
      <c r="A10" s="8">
        <v>9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1">
        <f t="shared" si="0"/>
        <v>0</v>
      </c>
    </row>
    <row r="11" spans="1:10" ht="15">
      <c r="A11" s="8">
        <v>10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1">
        <f t="shared" si="0"/>
        <v>0</v>
      </c>
    </row>
    <row r="12" spans="1:10" ht="15">
      <c r="A12" s="8">
        <v>11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1">
        <f t="shared" si="0"/>
        <v>0</v>
      </c>
    </row>
    <row r="13" spans="1:10" ht="15">
      <c r="A13" s="8">
        <v>12</v>
      </c>
      <c r="B13" s="10">
        <v>0</v>
      </c>
      <c r="C13" s="10">
        <v>0.010416666666666666</v>
      </c>
      <c r="D13" s="10">
        <v>0</v>
      </c>
      <c r="E13" s="10">
        <v>0.010416666666666666</v>
      </c>
      <c r="F13" s="10">
        <v>0</v>
      </c>
      <c r="G13" s="10">
        <v>0.010416666666666666</v>
      </c>
      <c r="H13" s="10">
        <v>0.010416666666666666</v>
      </c>
      <c r="I13" s="10">
        <v>0.010416666666666666</v>
      </c>
      <c r="J13" s="11">
        <f t="shared" si="0"/>
        <v>0.05208333333333333</v>
      </c>
    </row>
    <row r="14" spans="1:10" ht="15">
      <c r="A14" s="8">
        <v>13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1">
        <f t="shared" si="0"/>
        <v>0</v>
      </c>
    </row>
    <row r="15" spans="1:10" ht="15">
      <c r="A15" s="8">
        <v>14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1">
        <f t="shared" si="0"/>
        <v>0</v>
      </c>
    </row>
    <row r="16" spans="1:10" ht="15">
      <c r="A16" s="8">
        <v>15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1">
        <f t="shared" si="0"/>
        <v>0</v>
      </c>
    </row>
    <row r="17" spans="1:10" ht="15">
      <c r="A17" s="8">
        <v>16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1">
        <f t="shared" si="0"/>
        <v>0</v>
      </c>
    </row>
    <row r="18" spans="1:10" ht="15">
      <c r="A18" s="8">
        <v>17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1">
        <f t="shared" si="0"/>
        <v>0</v>
      </c>
    </row>
    <row r="19" spans="1:10" ht="15">
      <c r="A19" s="8">
        <v>18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1">
        <f>SUM(B19:I19)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9"/>
  <sheetViews>
    <sheetView zoomScalePageLayoutView="0" workbookViewId="0" topLeftCell="A1">
      <selection activeCell="Q19" sqref="Q19"/>
    </sheetView>
  </sheetViews>
  <sheetFormatPr defaultColWidth="9.140625" defaultRowHeight="15"/>
  <cols>
    <col min="1" max="1" width="11.00390625" style="6" customWidth="1"/>
    <col min="2" max="4" width="5.28125" style="7" customWidth="1"/>
    <col min="5" max="5" width="6.28125" style="7" customWidth="1"/>
    <col min="6" max="6" width="5.00390625" style="7" customWidth="1"/>
    <col min="7" max="7" width="6.28125" style="7" customWidth="1"/>
    <col min="8" max="8" width="6.140625" style="7" customWidth="1"/>
    <col min="9" max="9" width="5.421875" style="7" customWidth="1"/>
    <col min="10" max="10" width="5.28125" style="7" customWidth="1"/>
    <col min="11" max="11" width="5.140625" style="7" customWidth="1"/>
    <col min="12" max="12" width="3.7109375" style="7" customWidth="1"/>
    <col min="13" max="14" width="6.00390625" style="7" customWidth="1"/>
    <col min="15" max="15" width="6.421875" style="7" hidden="1" customWidth="1"/>
    <col min="16" max="16" width="5.8515625" style="7" customWidth="1"/>
    <col min="17" max="17" width="6.140625" style="7" customWidth="1"/>
    <col min="18" max="18" width="6.00390625" style="7" customWidth="1"/>
    <col min="19" max="20" width="15.421875" style="6" customWidth="1"/>
    <col min="21" max="16384" width="9.140625" style="6" customWidth="1"/>
  </cols>
  <sheetData>
    <row r="1" spans="1:20" ht="15">
      <c r="A1" s="8" t="s">
        <v>0</v>
      </c>
      <c r="B1" s="9" t="s">
        <v>8</v>
      </c>
      <c r="C1" s="9" t="s">
        <v>9</v>
      </c>
      <c r="D1" s="9" t="s">
        <v>11</v>
      </c>
      <c r="E1" s="9" t="s">
        <v>10</v>
      </c>
      <c r="F1" s="9">
        <v>40</v>
      </c>
      <c r="G1" s="9">
        <v>41</v>
      </c>
      <c r="H1" s="9">
        <v>42</v>
      </c>
      <c r="I1" s="9">
        <v>43</v>
      </c>
      <c r="J1" s="9">
        <v>44</v>
      </c>
      <c r="K1" s="9">
        <v>45</v>
      </c>
      <c r="L1" s="9">
        <v>46</v>
      </c>
      <c r="M1" s="9">
        <v>47</v>
      </c>
      <c r="N1" s="9">
        <v>48</v>
      </c>
      <c r="O1" s="9">
        <v>49</v>
      </c>
      <c r="P1" s="9">
        <v>50</v>
      </c>
      <c r="Q1" s="9" t="s">
        <v>13</v>
      </c>
      <c r="R1" s="9" t="s">
        <v>12</v>
      </c>
      <c r="S1" s="8" t="s">
        <v>1</v>
      </c>
      <c r="T1" s="8" t="s">
        <v>3</v>
      </c>
    </row>
    <row r="2" spans="1:20" ht="15">
      <c r="A2" s="8">
        <v>1</v>
      </c>
      <c r="B2" s="10">
        <v>0</v>
      </c>
      <c r="C2" s="10">
        <v>0</v>
      </c>
      <c r="D2" s="10">
        <v>0</v>
      </c>
      <c r="E2" s="10">
        <v>0</v>
      </c>
      <c r="F2" s="10">
        <v>0</v>
      </c>
      <c r="G2" s="10">
        <v>0</v>
      </c>
      <c r="H2" s="10">
        <v>0</v>
      </c>
      <c r="I2" s="10">
        <v>0.020833333333333332</v>
      </c>
      <c r="J2" s="10">
        <v>0</v>
      </c>
      <c r="K2" s="10">
        <v>0.010416666666666666</v>
      </c>
      <c r="L2" s="10">
        <v>0</v>
      </c>
      <c r="M2" s="10">
        <v>0</v>
      </c>
      <c r="N2" s="10">
        <v>0</v>
      </c>
      <c r="O2" s="10">
        <v>0</v>
      </c>
      <c r="P2" s="10">
        <v>0</v>
      </c>
      <c r="Q2" s="10">
        <v>0</v>
      </c>
      <c r="R2" s="10">
        <v>0</v>
      </c>
      <c r="S2" s="11">
        <f>SUM(R2+E2+C2+P2+N2+M2+L2+K2+J2+I2+H2+G2+F2)</f>
        <v>0.03125</v>
      </c>
      <c r="T2" s="11">
        <f>SUM(B2+D2+Q2)</f>
        <v>0</v>
      </c>
    </row>
    <row r="3" spans="1:20" ht="15">
      <c r="A3" s="8">
        <v>2</v>
      </c>
      <c r="B3" s="10">
        <v>0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0</v>
      </c>
      <c r="M3" s="10">
        <v>0</v>
      </c>
      <c r="N3" s="10">
        <v>0</v>
      </c>
      <c r="O3" s="10">
        <v>0</v>
      </c>
      <c r="P3" s="10">
        <v>0</v>
      </c>
      <c r="Q3" s="10">
        <v>0</v>
      </c>
      <c r="R3" s="10">
        <v>0</v>
      </c>
      <c r="S3" s="11">
        <f aca="true" t="shared" si="0" ref="S3:S19">SUM(R3+E3+C3+P3+N3+M3+L3+K3+J3+I3+H3+G3+F3)</f>
        <v>0</v>
      </c>
      <c r="T3" s="11">
        <f aca="true" t="shared" si="1" ref="T3:T18">SUM(B3+D3+Q3)</f>
        <v>0</v>
      </c>
    </row>
    <row r="4" spans="1:20" ht="15">
      <c r="A4" s="8">
        <v>3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  <c r="O4" s="10">
        <v>0</v>
      </c>
      <c r="P4" s="10">
        <v>0</v>
      </c>
      <c r="Q4" s="10">
        <v>0.007291666666666666</v>
      </c>
      <c r="R4" s="10">
        <v>0</v>
      </c>
      <c r="S4" s="11">
        <f t="shared" si="0"/>
        <v>0</v>
      </c>
      <c r="T4" s="11">
        <f t="shared" si="1"/>
        <v>0.007291666666666666</v>
      </c>
    </row>
    <row r="5" spans="1:20" ht="15">
      <c r="A5" s="8">
        <v>4</v>
      </c>
      <c r="B5" s="10">
        <v>0.009722222222222222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0.010416666666666666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v>0.008333333333333333</v>
      </c>
      <c r="R5" s="10">
        <v>0</v>
      </c>
      <c r="S5" s="11">
        <f t="shared" si="0"/>
        <v>0.010416666666666666</v>
      </c>
      <c r="T5" s="11">
        <f t="shared" si="1"/>
        <v>0.018055555555555554</v>
      </c>
    </row>
    <row r="6" spans="1:20" ht="15">
      <c r="A6" s="8">
        <v>5</v>
      </c>
      <c r="B6" s="10">
        <v>0.007638888888888889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0.004861111111111111</v>
      </c>
      <c r="R6" s="10">
        <v>0</v>
      </c>
      <c r="S6" s="11">
        <f t="shared" si="0"/>
        <v>0</v>
      </c>
      <c r="T6" s="11">
        <f t="shared" si="1"/>
        <v>0.0125</v>
      </c>
    </row>
    <row r="7" spans="1:20" ht="15">
      <c r="A7" s="8">
        <v>6</v>
      </c>
      <c r="B7" s="10">
        <v>0.004861111111111111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0.008333333333333333</v>
      </c>
      <c r="R7" s="10">
        <v>0</v>
      </c>
      <c r="S7" s="11">
        <f t="shared" si="0"/>
        <v>0</v>
      </c>
      <c r="T7" s="11">
        <f t="shared" si="1"/>
        <v>0.013194444444444444</v>
      </c>
    </row>
    <row r="8" spans="1:20" ht="15">
      <c r="A8" s="8">
        <v>7</v>
      </c>
      <c r="B8" s="10">
        <v>0.007638888888888889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0.005555555555555556</v>
      </c>
      <c r="R8" s="10">
        <v>0</v>
      </c>
      <c r="S8" s="11">
        <f t="shared" si="0"/>
        <v>0</v>
      </c>
      <c r="T8" s="11">
        <f t="shared" si="1"/>
        <v>0.013194444444444444</v>
      </c>
    </row>
    <row r="9" spans="1:20" ht="15">
      <c r="A9" s="8">
        <v>8</v>
      </c>
      <c r="B9" s="10">
        <v>0.009722222222222222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0.010416666666666666</v>
      </c>
      <c r="J9" s="10">
        <v>0.010416666666666666</v>
      </c>
      <c r="K9" s="10">
        <v>0.010416666666666666</v>
      </c>
      <c r="L9" s="10">
        <v>0</v>
      </c>
      <c r="M9" s="10">
        <v>0</v>
      </c>
      <c r="N9" s="10">
        <v>0</v>
      </c>
      <c r="O9" s="10">
        <v>0</v>
      </c>
      <c r="P9" s="10">
        <v>0.010416666666666666</v>
      </c>
      <c r="Q9" s="10">
        <v>0.002777777777777778</v>
      </c>
      <c r="R9" s="10">
        <v>0</v>
      </c>
      <c r="S9" s="11">
        <f t="shared" si="0"/>
        <v>0.041666666666666664</v>
      </c>
      <c r="T9" s="11">
        <f t="shared" si="1"/>
        <v>0.0125</v>
      </c>
    </row>
    <row r="10" spans="1:20" ht="15">
      <c r="A10" s="8">
        <v>9</v>
      </c>
      <c r="B10" s="10">
        <v>0.011111111111111112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0.008333333333333333</v>
      </c>
      <c r="R10" s="10">
        <v>0</v>
      </c>
      <c r="S10" s="11">
        <f t="shared" si="0"/>
        <v>0</v>
      </c>
      <c r="T10" s="11">
        <f t="shared" si="1"/>
        <v>0.019444444444444445</v>
      </c>
    </row>
    <row r="11" spans="1:20" ht="15">
      <c r="A11" s="8">
        <v>10</v>
      </c>
      <c r="B11" s="10">
        <v>0.012499999999999999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1">
        <f>SUM(R11+E11+C11+P11+N11+M11+L11+K11+J11+I11+H11+G11+F11)</f>
        <v>0</v>
      </c>
      <c r="T11" s="11">
        <f t="shared" si="1"/>
        <v>0.012499999999999999</v>
      </c>
    </row>
    <row r="12" spans="1:20" ht="15">
      <c r="A12" s="8">
        <v>11</v>
      </c>
      <c r="B12" s="10">
        <v>0.004861111111111111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0.020833333333333332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0.0020833333333333333</v>
      </c>
      <c r="R12" s="10">
        <v>0</v>
      </c>
      <c r="S12" s="11">
        <f t="shared" si="0"/>
        <v>0.020833333333333332</v>
      </c>
      <c r="T12" s="11">
        <f t="shared" si="1"/>
        <v>0.006944444444444444</v>
      </c>
    </row>
    <row r="13" spans="1:20" ht="15">
      <c r="A13" s="8">
        <v>12</v>
      </c>
      <c r="B13" s="10">
        <v>0.001388888888888889</v>
      </c>
      <c r="C13" s="10">
        <v>0</v>
      </c>
      <c r="D13" s="10">
        <v>0</v>
      </c>
      <c r="E13" s="10">
        <v>0</v>
      </c>
      <c r="F13" s="10">
        <v>0</v>
      </c>
      <c r="G13" s="10">
        <v>0.010416666666666666</v>
      </c>
      <c r="H13" s="10">
        <v>0</v>
      </c>
      <c r="I13" s="10">
        <v>0.010416666666666666</v>
      </c>
      <c r="J13" s="10">
        <v>0.010416666666666666</v>
      </c>
      <c r="K13" s="10">
        <v>0</v>
      </c>
      <c r="L13" s="10">
        <v>0.010416666666666666</v>
      </c>
      <c r="M13" s="10">
        <v>0.010416666666666666</v>
      </c>
      <c r="N13" s="10">
        <v>0.010416666666666666</v>
      </c>
      <c r="O13" s="10">
        <v>0</v>
      </c>
      <c r="P13" s="10">
        <v>0</v>
      </c>
      <c r="Q13" s="10">
        <v>0</v>
      </c>
      <c r="R13" s="10">
        <v>0</v>
      </c>
      <c r="S13" s="11">
        <f t="shared" si="0"/>
        <v>0.06249999999999999</v>
      </c>
      <c r="T13" s="11">
        <f t="shared" si="1"/>
        <v>0.001388888888888889</v>
      </c>
    </row>
    <row r="14" spans="1:20" ht="15">
      <c r="A14" s="8">
        <v>13</v>
      </c>
      <c r="B14" s="10">
        <v>0.0020833333333333333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0.003472222222222222</v>
      </c>
      <c r="R14" s="10">
        <v>0</v>
      </c>
      <c r="S14" s="11">
        <f t="shared" si="0"/>
        <v>0</v>
      </c>
      <c r="T14" s="11">
        <f t="shared" si="1"/>
        <v>0.005555555555555555</v>
      </c>
    </row>
    <row r="15" spans="1:20" ht="15">
      <c r="A15" s="8">
        <v>14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1">
        <f t="shared" si="0"/>
        <v>0</v>
      </c>
      <c r="T15" s="11">
        <f t="shared" si="1"/>
        <v>0</v>
      </c>
    </row>
    <row r="16" spans="1:20" ht="15">
      <c r="A16" s="8">
        <v>15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0.020833333333333332</v>
      </c>
      <c r="M16" s="10">
        <v>0</v>
      </c>
      <c r="N16" s="10">
        <v>0</v>
      </c>
      <c r="O16" s="10">
        <v>0</v>
      </c>
      <c r="P16" s="10">
        <v>0</v>
      </c>
      <c r="Q16" s="10">
        <v>0.002997685185185185</v>
      </c>
      <c r="R16" s="10">
        <v>0</v>
      </c>
      <c r="S16" s="11">
        <f t="shared" si="0"/>
        <v>0.020833333333333332</v>
      </c>
      <c r="T16" s="11">
        <f t="shared" si="1"/>
        <v>0.002997685185185185</v>
      </c>
    </row>
    <row r="17" spans="1:20" ht="15">
      <c r="A17" s="8">
        <v>16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0.001388888888888889</v>
      </c>
      <c r="R17" s="10">
        <v>0</v>
      </c>
      <c r="S17" s="11">
        <f t="shared" si="0"/>
        <v>0</v>
      </c>
      <c r="T17" s="11">
        <f t="shared" si="1"/>
        <v>0.001388888888888889</v>
      </c>
    </row>
    <row r="18" spans="1:20" ht="15">
      <c r="A18" s="8">
        <v>17</v>
      </c>
      <c r="B18" s="10">
        <v>0.008333333333333333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0.00034722222222222224</v>
      </c>
      <c r="R18" s="10">
        <v>0</v>
      </c>
      <c r="S18" s="11">
        <f t="shared" si="0"/>
        <v>0</v>
      </c>
      <c r="T18" s="11">
        <f t="shared" si="1"/>
        <v>0.008680555555555556</v>
      </c>
    </row>
    <row r="19" spans="1:20" ht="15">
      <c r="A19" s="8">
        <v>18</v>
      </c>
      <c r="B19" s="10">
        <v>0.009722222222222222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0.004861111111111111</v>
      </c>
      <c r="R19" s="10">
        <v>0</v>
      </c>
      <c r="S19" s="11">
        <f t="shared" si="0"/>
        <v>0</v>
      </c>
      <c r="T19" s="11">
        <f>SUM(B19+D19+Q19)</f>
        <v>0.014583333333333334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H6" sqref="H6"/>
    </sheetView>
  </sheetViews>
  <sheetFormatPr defaultColWidth="9.140625" defaultRowHeight="15"/>
  <cols>
    <col min="1" max="1" width="10.421875" style="16" customWidth="1"/>
    <col min="2" max="2" width="27.7109375" style="16" customWidth="1"/>
    <col min="3" max="3" width="15.7109375" style="16" customWidth="1"/>
    <col min="4" max="4" width="16.8515625" style="16" customWidth="1"/>
    <col min="5" max="5" width="15.28125" style="16" customWidth="1"/>
    <col min="6" max="7" width="9.140625" style="16" customWidth="1"/>
    <col min="8" max="8" width="17.57421875" style="16" customWidth="1"/>
    <col min="9" max="16384" width="9.140625" style="16" customWidth="1"/>
  </cols>
  <sheetData>
    <row r="1" spans="1:9" ht="15">
      <c r="A1" s="13" t="s">
        <v>35</v>
      </c>
      <c r="B1" s="14" t="s">
        <v>16</v>
      </c>
      <c r="C1" s="15" t="s">
        <v>14</v>
      </c>
      <c r="D1" s="15" t="s">
        <v>15</v>
      </c>
      <c r="E1" s="15" t="s">
        <v>4</v>
      </c>
      <c r="F1" s="15" t="s">
        <v>5</v>
      </c>
      <c r="G1" s="15" t="s">
        <v>6</v>
      </c>
      <c r="H1" s="15" t="s">
        <v>7</v>
      </c>
      <c r="I1" s="15" t="s">
        <v>2</v>
      </c>
    </row>
    <row r="2" spans="1:9" ht="15">
      <c r="A2" s="15">
        <v>2</v>
      </c>
      <c r="B2" s="17" t="s">
        <v>28</v>
      </c>
      <c r="C2" s="18">
        <v>0.4166666666666667</v>
      </c>
      <c r="D2" s="18">
        <v>0.642361111111111</v>
      </c>
      <c r="E2" s="18">
        <f aca="true" t="shared" si="0" ref="E2:E19">D2-C2</f>
        <v>0.22569444444444436</v>
      </c>
      <c r="F2" s="18">
        <f>1пеш!I3+вело!AX3+2пеше!J3+вело2!S3</f>
        <v>0.010416666666666666</v>
      </c>
      <c r="G2" s="18">
        <f>вело!AY3+вело2!T3</f>
        <v>0.007928240740740741</v>
      </c>
      <c r="H2" s="18">
        <f aca="true" t="shared" si="1" ref="H2:H19">E2+F2-G2</f>
        <v>0.22818287037037027</v>
      </c>
      <c r="I2" s="15">
        <v>1</v>
      </c>
    </row>
    <row r="3" spans="1:9" ht="15">
      <c r="A3" s="15">
        <v>3</v>
      </c>
      <c r="B3" s="17" t="s">
        <v>19</v>
      </c>
      <c r="C3" s="18">
        <v>0.416666666666667</v>
      </c>
      <c r="D3" s="18">
        <v>0.6458333333333334</v>
      </c>
      <c r="E3" s="18">
        <f t="shared" si="0"/>
        <v>0.22916666666666635</v>
      </c>
      <c r="F3" s="18">
        <f>1пеш!I4+вело!AX4+2пеше!J4+вело2!S4</f>
        <v>0.031249999999999997</v>
      </c>
      <c r="G3" s="18">
        <f>вело!AY4+вело2!T4</f>
        <v>0.010763888888888889</v>
      </c>
      <c r="H3" s="18">
        <f t="shared" si="1"/>
        <v>0.24965277777777747</v>
      </c>
      <c r="I3" s="15">
        <v>2</v>
      </c>
    </row>
    <row r="4" spans="1:9" ht="15">
      <c r="A4" s="15">
        <v>6</v>
      </c>
      <c r="B4" s="17" t="s">
        <v>22</v>
      </c>
      <c r="C4" s="18">
        <v>0.416666666666667</v>
      </c>
      <c r="D4" s="18">
        <v>0.6798611111111111</v>
      </c>
      <c r="E4" s="18">
        <f t="shared" si="0"/>
        <v>0.2631944444444441</v>
      </c>
      <c r="F4" s="18">
        <f>1пеш!I7+вело!AX7+2пеше!J7+вело2!S7</f>
        <v>0.010416666666666666</v>
      </c>
      <c r="G4" s="18">
        <f>вело!AY7+вело2!T7</f>
        <v>0.021875</v>
      </c>
      <c r="H4" s="18">
        <f t="shared" si="1"/>
        <v>0.2517361111111108</v>
      </c>
      <c r="I4" s="15">
        <v>3</v>
      </c>
    </row>
    <row r="5" spans="1:9" ht="15">
      <c r="A5" s="15">
        <v>16</v>
      </c>
      <c r="B5" s="17" t="s">
        <v>27</v>
      </c>
      <c r="C5" s="18">
        <v>0.416666666666667</v>
      </c>
      <c r="D5" s="18">
        <v>0.63125</v>
      </c>
      <c r="E5" s="18">
        <f t="shared" si="0"/>
        <v>0.21458333333333296</v>
      </c>
      <c r="F5" s="18">
        <f>1пеш!I17+вело!AX17+2пеше!J17+вело2!S17</f>
        <v>0.04687500000000003</v>
      </c>
      <c r="G5" s="18">
        <f>вело!AY17+вело2!T17</f>
        <v>0.0020833333333333333</v>
      </c>
      <c r="H5" s="18">
        <f t="shared" si="1"/>
        <v>0.2593749999999997</v>
      </c>
      <c r="I5" s="15">
        <v>4</v>
      </c>
    </row>
    <row r="6" spans="1:9" ht="15">
      <c r="A6" s="15">
        <v>7</v>
      </c>
      <c r="B6" s="17" t="s">
        <v>21</v>
      </c>
      <c r="C6" s="18">
        <v>0.416666666666667</v>
      </c>
      <c r="D6" s="18">
        <v>0.6756944444444444</v>
      </c>
      <c r="E6" s="18">
        <f t="shared" si="0"/>
        <v>0.25902777777777736</v>
      </c>
      <c r="F6" s="18">
        <f>1пеш!I8+вело!AX8+2пеше!J8+вело2!S8</f>
        <v>0.031249999999999997</v>
      </c>
      <c r="G6" s="18">
        <f>вело!AY8+вело2!T8</f>
        <v>0.024421296296296295</v>
      </c>
      <c r="H6" s="18">
        <f t="shared" si="1"/>
        <v>0.26585648148148106</v>
      </c>
      <c r="I6" s="15">
        <v>5</v>
      </c>
    </row>
    <row r="7" spans="1:9" ht="15">
      <c r="A7" s="15">
        <v>9</v>
      </c>
      <c r="B7" s="17" t="s">
        <v>29</v>
      </c>
      <c r="C7" s="18">
        <v>0.416666666666667</v>
      </c>
      <c r="D7" s="18">
        <v>0.720138888888889</v>
      </c>
      <c r="E7" s="18">
        <f t="shared" si="0"/>
        <v>0.303472222222222</v>
      </c>
      <c r="F7" s="18">
        <f>1пеш!I10+вело!AX10+2пеше!J10+вело2!S10</f>
        <v>0.015625</v>
      </c>
      <c r="G7" s="18">
        <f>вело!AY10+вело2!T10</f>
        <v>0.05254629629629629</v>
      </c>
      <c r="H7" s="18">
        <f t="shared" si="1"/>
        <v>0.26655092592592566</v>
      </c>
      <c r="I7" s="15">
        <v>6</v>
      </c>
    </row>
    <row r="8" spans="1:9" ht="15">
      <c r="A8" s="15">
        <v>18</v>
      </c>
      <c r="B8" s="17" t="s">
        <v>30</v>
      </c>
      <c r="C8" s="18">
        <v>0.416666666666667</v>
      </c>
      <c r="D8" s="18">
        <v>0.7034722222222222</v>
      </c>
      <c r="E8" s="18">
        <f t="shared" si="0"/>
        <v>0.28680555555555515</v>
      </c>
      <c r="F8" s="18">
        <f>1пеш!I19+вело!AX19+2пеше!J19+вело2!S19</f>
        <v>0.015625</v>
      </c>
      <c r="G8" s="18">
        <f>вело!AY19+вело2!T19</f>
        <v>0.028935185185185185</v>
      </c>
      <c r="H8" s="18">
        <f t="shared" si="1"/>
        <v>0.27349537037037</v>
      </c>
      <c r="I8" s="15">
        <v>7</v>
      </c>
    </row>
    <row r="9" spans="1:9" ht="15">
      <c r="A9" s="15">
        <v>10</v>
      </c>
      <c r="B9" s="17" t="s">
        <v>24</v>
      </c>
      <c r="C9" s="18">
        <v>0.416666666666667</v>
      </c>
      <c r="D9" s="18">
        <v>0.6986111111111111</v>
      </c>
      <c r="E9" s="18">
        <f t="shared" si="0"/>
        <v>0.28194444444444405</v>
      </c>
      <c r="F9" s="18">
        <f>1пеш!I11+вело!AX11+2пеше!J11+вело2!S11</f>
        <v>0.015625</v>
      </c>
      <c r="G9" s="18">
        <f>вело!AY11+вело2!T11</f>
        <v>0.021759259259259256</v>
      </c>
      <c r="H9" s="18">
        <f t="shared" si="1"/>
        <v>0.2758101851851848</v>
      </c>
      <c r="I9" s="15">
        <v>8</v>
      </c>
    </row>
    <row r="10" spans="1:9" ht="15">
      <c r="A10" s="15">
        <v>14</v>
      </c>
      <c r="B10" s="17" t="s">
        <v>31</v>
      </c>
      <c r="C10" s="18">
        <v>0.416666666666667</v>
      </c>
      <c r="D10" s="18">
        <v>0.6673611111111111</v>
      </c>
      <c r="E10" s="18">
        <f t="shared" si="0"/>
        <v>0.25069444444444405</v>
      </c>
      <c r="F10" s="18">
        <f>1пеш!I15+вело!AX15+2пеше!J15+вело2!S15</f>
        <v>0.031250000000000035</v>
      </c>
      <c r="G10" s="18">
        <f>вело!AY15+вело2!T15</f>
        <v>0.002777777777777778</v>
      </c>
      <c r="H10" s="18">
        <f t="shared" si="1"/>
        <v>0.27916666666666634</v>
      </c>
      <c r="I10" s="15">
        <v>9</v>
      </c>
    </row>
    <row r="11" spans="1:9" ht="15">
      <c r="A11" s="15">
        <v>5</v>
      </c>
      <c r="B11" s="17" t="s">
        <v>20</v>
      </c>
      <c r="C11" s="18">
        <v>0.416666666666667</v>
      </c>
      <c r="D11" s="18">
        <v>0.6840277777777778</v>
      </c>
      <c r="E11" s="18">
        <f t="shared" si="0"/>
        <v>0.26736111111111077</v>
      </c>
      <c r="F11" s="18">
        <f>1пеш!I6+вело!AX6+2пеше!J6+вело2!S6</f>
        <v>0.03645833333333333</v>
      </c>
      <c r="G11" s="18">
        <f>вело!AY6+вело2!T6</f>
        <v>0.022569444444444448</v>
      </c>
      <c r="H11" s="18">
        <f t="shared" si="1"/>
        <v>0.28124999999999967</v>
      </c>
      <c r="I11" s="15">
        <v>10</v>
      </c>
    </row>
    <row r="12" spans="1:9" ht="15">
      <c r="A12" s="15">
        <v>4</v>
      </c>
      <c r="B12" s="17" t="s">
        <v>32</v>
      </c>
      <c r="C12" s="18">
        <v>0.416666666666667</v>
      </c>
      <c r="D12" s="18">
        <v>0.7263888888888889</v>
      </c>
      <c r="E12" s="18">
        <f t="shared" si="0"/>
        <v>0.30972222222222184</v>
      </c>
      <c r="F12" s="18">
        <f>1пеш!I5+вело!AX5+2пеше!J5+вело2!S5</f>
        <v>0.020833333333333332</v>
      </c>
      <c r="G12" s="18">
        <f>вело!AY5+вело2!T5</f>
        <v>0.03501157407407407</v>
      </c>
      <c r="H12" s="18">
        <f t="shared" si="1"/>
        <v>0.2955439814814811</v>
      </c>
      <c r="I12" s="15">
        <v>11</v>
      </c>
    </row>
    <row r="13" spans="1:9" ht="15">
      <c r="A13" s="15">
        <v>15</v>
      </c>
      <c r="B13" s="17" t="s">
        <v>33</v>
      </c>
      <c r="C13" s="18">
        <v>0.416666666666667</v>
      </c>
      <c r="D13" s="18">
        <v>0.6506944444444445</v>
      </c>
      <c r="E13" s="18">
        <f t="shared" si="0"/>
        <v>0.23402777777777745</v>
      </c>
      <c r="F13" s="18">
        <f>1пеш!I16+вело!AX16+2пеше!J16+вело2!S16</f>
        <v>0.08333333333333336</v>
      </c>
      <c r="G13" s="18">
        <f>вело!AY16+вело2!T16</f>
        <v>0.0071643518518518514</v>
      </c>
      <c r="H13" s="18">
        <f t="shared" si="1"/>
        <v>0.310196759259259</v>
      </c>
      <c r="I13" s="15">
        <v>12</v>
      </c>
    </row>
    <row r="14" spans="1:9" ht="15">
      <c r="A14" s="15">
        <v>13</v>
      </c>
      <c r="B14" s="17" t="s">
        <v>25</v>
      </c>
      <c r="C14" s="18">
        <v>0.416666666666667</v>
      </c>
      <c r="D14" s="18">
        <v>0.7152777777777778</v>
      </c>
      <c r="E14" s="18">
        <f t="shared" si="0"/>
        <v>0.29861111111111077</v>
      </c>
      <c r="F14" s="18">
        <f>1пеш!I14+вело!AX14+2пеше!J14+вело2!S14</f>
        <v>0.03472222222222225</v>
      </c>
      <c r="G14" s="18">
        <f>вело!AY14+вело2!T14</f>
        <v>0.020196759259259258</v>
      </c>
      <c r="H14" s="18">
        <f t="shared" si="1"/>
        <v>0.3131365740740738</v>
      </c>
      <c r="I14" s="15">
        <v>13</v>
      </c>
    </row>
    <row r="15" spans="1:9" ht="15">
      <c r="A15" s="15">
        <v>17</v>
      </c>
      <c r="B15" s="17" t="s">
        <v>26</v>
      </c>
      <c r="C15" s="18">
        <v>0.416666666666667</v>
      </c>
      <c r="D15" s="18">
        <v>0.6902777777777778</v>
      </c>
      <c r="E15" s="18">
        <f t="shared" si="0"/>
        <v>0.27361111111111075</v>
      </c>
      <c r="F15" s="18">
        <f>1пеш!I18+вело!AX18+2пеше!J18+вело2!S18</f>
        <v>0.06770833333333333</v>
      </c>
      <c r="G15" s="18">
        <f>вело!AY18+вело2!T18</f>
        <v>0.01556712962962963</v>
      </c>
      <c r="H15" s="18">
        <f t="shared" si="1"/>
        <v>0.3257523148148144</v>
      </c>
      <c r="I15" s="15">
        <v>14</v>
      </c>
    </row>
    <row r="16" spans="1:9" ht="15">
      <c r="A16" s="15">
        <v>11</v>
      </c>
      <c r="B16" s="17" t="s">
        <v>34</v>
      </c>
      <c r="C16" s="18">
        <v>0.416666666666667</v>
      </c>
      <c r="D16" s="18">
        <v>0.7340277777777778</v>
      </c>
      <c r="E16" s="18">
        <f t="shared" si="0"/>
        <v>0.3173611111111108</v>
      </c>
      <c r="F16" s="18">
        <f>1пеш!I12+вело!AX12+2пеше!J12+вело2!S12</f>
        <v>0.07638888888888888</v>
      </c>
      <c r="G16" s="18">
        <f>вело!AY12+вело2!T12</f>
        <v>0.02239583333333333</v>
      </c>
      <c r="H16" s="18">
        <f t="shared" si="1"/>
        <v>0.3713541666666664</v>
      </c>
      <c r="I16" s="15">
        <v>15</v>
      </c>
    </row>
    <row r="17" spans="1:9" ht="15">
      <c r="A17" s="15">
        <v>8</v>
      </c>
      <c r="B17" s="17" t="s">
        <v>23</v>
      </c>
      <c r="C17" s="18">
        <v>0.416666666666667</v>
      </c>
      <c r="D17" s="18">
        <v>0.7090277777777777</v>
      </c>
      <c r="E17" s="18">
        <f t="shared" si="0"/>
        <v>0.2923611111111107</v>
      </c>
      <c r="F17" s="18">
        <f>1пеш!I9+вело!AX9+2пеше!J9+вело2!S9</f>
        <v>0.10416666666666666</v>
      </c>
      <c r="G17" s="18">
        <f>вело!AY9+вело2!T9</f>
        <v>0.024363425925925927</v>
      </c>
      <c r="H17" s="18">
        <f t="shared" si="1"/>
        <v>0.3721643518518514</v>
      </c>
      <c r="I17" s="15">
        <v>16</v>
      </c>
    </row>
    <row r="18" spans="1:9" ht="15">
      <c r="A18" s="15">
        <v>1</v>
      </c>
      <c r="B18" s="17" t="s">
        <v>18</v>
      </c>
      <c r="C18" s="18">
        <v>0.4166666666666667</v>
      </c>
      <c r="D18" s="18">
        <v>0.7395833333333334</v>
      </c>
      <c r="E18" s="18">
        <f t="shared" si="0"/>
        <v>0.3229166666666667</v>
      </c>
      <c r="F18" s="18">
        <f>1пеш!I2+вело!AX2+2пеше!J2+вело2!S2</f>
        <v>0.1545138888888889</v>
      </c>
      <c r="G18" s="18">
        <f>вело!AY2+вело2!T2</f>
        <v>0.015335648148148147</v>
      </c>
      <c r="H18" s="18">
        <f t="shared" si="1"/>
        <v>0.46209490740740744</v>
      </c>
      <c r="I18" s="15">
        <v>17</v>
      </c>
    </row>
    <row r="19" spans="1:9" ht="15">
      <c r="A19" s="15">
        <v>12</v>
      </c>
      <c r="B19" s="17" t="s">
        <v>17</v>
      </c>
      <c r="C19" s="18">
        <v>0.416666666666667</v>
      </c>
      <c r="D19" s="18">
        <v>0.6729166666666666</v>
      </c>
      <c r="E19" s="18">
        <f t="shared" si="0"/>
        <v>0.2562499999999996</v>
      </c>
      <c r="F19" s="18">
        <f>1пеш!I13+вело!AX13+2пеше!J13+вело2!S13</f>
        <v>0.31770833333333326</v>
      </c>
      <c r="G19" s="18">
        <f>вело!AY13+вело2!T13</f>
        <v>0.010185185185185184</v>
      </c>
      <c r="H19" s="18">
        <f t="shared" si="1"/>
        <v>0.5637731481481477</v>
      </c>
      <c r="I19" s="15">
        <v>18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 Александрович</dc:creator>
  <cp:keywords/>
  <dc:description/>
  <cp:lastModifiedBy>Роман Александрович</cp:lastModifiedBy>
  <dcterms:created xsi:type="dcterms:W3CDTF">2010-05-14T04:18:07Z</dcterms:created>
  <dcterms:modified xsi:type="dcterms:W3CDTF">2010-09-16T13:41:43Z</dcterms:modified>
  <cp:category/>
  <cp:version/>
  <cp:contentType/>
  <cp:contentStatus/>
</cp:coreProperties>
</file>